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<sst xmlns="http://schemas.openxmlformats.org/spreadsheetml/2006/main" count="39" uniqueCount="35">
  <si>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Согласовано</t>
  </si>
  <si>
    <t xml:space="preserve">         Утверждаю</t>
  </si>
  <si>
    <t>Глава Запорожского</t>
  </si>
  <si>
    <t xml:space="preserve">        Директор</t>
  </si>
  <si>
    <t>сельского поселения</t>
  </si>
  <si>
    <t xml:space="preserve">    МУП "ЖКХ-Запорожское"</t>
  </si>
  <si>
    <t>Н.Г.Колодина</t>
  </si>
  <si>
    <t xml:space="preserve">                        Н.А.Семенов</t>
  </si>
  <si>
    <t>Н.В. Еремий</t>
  </si>
  <si>
    <t xml:space="preserve">       Калькуляция на 2019 г.</t>
  </si>
  <si>
    <t xml:space="preserve">Затрат по уборке территории (после проведения ярмарки) </t>
  </si>
  <si>
    <t>№ п/п</t>
  </si>
  <si>
    <t>Наименование статей</t>
  </si>
  <si>
    <t>Сумма,</t>
  </si>
  <si>
    <t>Руб.</t>
  </si>
  <si>
    <t>З/плата (2260+951)</t>
  </si>
  <si>
    <t>ч/ч</t>
  </si>
  <si>
    <t>Отпускные 9%</t>
  </si>
  <si>
    <t>%</t>
  </si>
  <si>
    <t xml:space="preserve">Начисление на зарплату 20,3% </t>
  </si>
  <si>
    <t>Итого</t>
  </si>
  <si>
    <t>Общехозяйственные расходы 20%</t>
  </si>
  <si>
    <t>Рентабельность 10%</t>
  </si>
  <si>
    <t>Вывоз мусора 370руб.*2,8м3*4</t>
  </si>
  <si>
    <t>Всего затрат</t>
  </si>
  <si>
    <t>Стоимость услуг на 1 условное место (3мх4м)</t>
  </si>
  <si>
    <t>час</t>
  </si>
  <si>
    <t>9701,84/164</t>
  </si>
  <si>
    <t>Стоимость услуг для 1 легковой машины</t>
  </si>
  <si>
    <t>Стоимость услуг для 1 грузовой машины</t>
  </si>
  <si>
    <t>Стоимость услуг для 1 Газели</t>
  </si>
  <si>
    <t>Гл.бухгалтер</t>
  </si>
  <si>
    <t>МУП «ЖКХ-Запорожское»</t>
  </si>
  <si>
    <t>И.А. Орел</t>
  </si>
  <si>
    <t>Овчинникова Л.В.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</si>
</sst>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21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="80" zoomScaleNormal="80" zoomScalePageLayoutView="0" workbookViewId="0" topLeftCell="A1">
      <selection activeCell="M7" sqref="M7"/>
    </sheetView>
  </sheetViews>
  <sheetFormatPr defaultColWidth="9.140625" defaultRowHeight="15"/>
  <cols>
    <col min="1" max="1" width="6.8515625" style="0" customWidth="1"/>
    <col min="5" max="5" width="19.421875" style="0" customWidth="1"/>
    <col min="6" max="8" width="0" style="0" hidden="1" customWidth="1"/>
    <col min="9" max="9" width="12.8515625" style="0" customWidth="1"/>
    <col min="10" max="10" width="4.8515625" style="0" customWidth="1"/>
    <col min="11" max="11" width="10.8515625" style="0" customWidth="1"/>
  </cols>
  <sheetData>
    <row r="2" spans="1:10" ht="21">
      <c r="A2" s="1" t="s">
        <v>0</v>
      </c>
      <c r="B2" s="1"/>
      <c r="G2" s="1" t="s">
        <v>1</v>
      </c>
      <c r="H2" s="1"/>
      <c r="I2" s="1" t="s">
        <v>1</v>
      </c>
      <c r="J2" s="1"/>
    </row>
    <row r="3" spans="1:9" ht="15">
      <c r="A3" t="s">
        <v>2</v>
      </c>
      <c r="G3" t="s">
        <v>3</v>
      </c>
      <c r="I3" t="s">
        <v>3</v>
      </c>
    </row>
    <row r="4" spans="1:9" ht="15">
      <c r="A4" t="s">
        <v>4</v>
      </c>
      <c r="G4" t="s">
        <v>5</v>
      </c>
      <c r="I4" t="s">
        <v>5</v>
      </c>
    </row>
    <row r="5" spans="1:11" ht="15">
      <c r="A5" s="2"/>
      <c r="B5" s="2"/>
      <c r="C5" t="s">
        <v>6</v>
      </c>
      <c r="G5" s="3"/>
      <c r="H5" s="2" t="s">
        <v>7</v>
      </c>
      <c r="I5" s="2"/>
      <c r="J5" s="2"/>
      <c r="K5" t="s">
        <v>8</v>
      </c>
    </row>
    <row r="6" spans="9:10" ht="15">
      <c r="I6" s="3"/>
      <c r="J6" s="3"/>
    </row>
    <row r="8" spans="3:7" ht="18.75">
      <c r="C8" s="27" t="s">
        <v>9</v>
      </c>
      <c r="D8" s="27"/>
      <c r="E8" s="27"/>
      <c r="F8" s="27"/>
      <c r="G8" s="27"/>
    </row>
    <row r="9" spans="2:8" ht="15">
      <c r="B9" s="4" t="s">
        <v>10</v>
      </c>
      <c r="C9" s="4"/>
      <c r="D9" s="4"/>
      <c r="E9" s="4"/>
      <c r="F9" s="4"/>
      <c r="G9" s="4"/>
      <c r="H9" s="4"/>
    </row>
    <row r="11" spans="1:11" ht="15">
      <c r="A11" s="5" t="s">
        <v>11</v>
      </c>
      <c r="B11" s="6" t="s">
        <v>12</v>
      </c>
      <c r="C11" s="6"/>
      <c r="D11" s="6"/>
      <c r="E11" s="7"/>
      <c r="F11" s="5"/>
      <c r="G11" s="7"/>
      <c r="H11" s="5"/>
      <c r="I11" s="5" t="s">
        <v>13</v>
      </c>
      <c r="J11" s="4"/>
      <c r="K11" s="3"/>
    </row>
    <row r="12" spans="1:11" ht="15">
      <c r="A12" s="8"/>
      <c r="B12" s="3"/>
      <c r="C12" s="3"/>
      <c r="D12" s="3"/>
      <c r="E12" s="9"/>
      <c r="F12" s="8"/>
      <c r="G12" s="9"/>
      <c r="H12" s="8"/>
      <c r="I12" s="8" t="s">
        <v>14</v>
      </c>
      <c r="J12" s="3"/>
      <c r="K12" s="3"/>
    </row>
    <row r="13" spans="1:11" ht="15">
      <c r="A13" s="10"/>
      <c r="B13" s="2"/>
      <c r="C13" s="2"/>
      <c r="D13" s="2"/>
      <c r="E13" s="11"/>
      <c r="F13" s="10"/>
      <c r="G13" s="11"/>
      <c r="H13" s="10"/>
      <c r="I13" s="10"/>
      <c r="J13" s="3"/>
      <c r="K13" s="3"/>
    </row>
    <row r="14" spans="1:11" ht="15">
      <c r="A14" s="12">
        <v>1</v>
      </c>
      <c r="B14" s="28" t="s">
        <v>15</v>
      </c>
      <c r="C14" s="28"/>
      <c r="D14" s="28"/>
      <c r="E14" s="28"/>
      <c r="F14" s="13" t="s">
        <v>16</v>
      </c>
      <c r="G14" s="13">
        <v>2</v>
      </c>
      <c r="H14" s="13">
        <v>100.61</v>
      </c>
      <c r="I14" s="14">
        <v>3211</v>
      </c>
      <c r="J14" s="3"/>
      <c r="K14" s="3"/>
    </row>
    <row r="15" spans="1:11" ht="15">
      <c r="A15" s="12">
        <v>2</v>
      </c>
      <c r="B15" s="15" t="s">
        <v>17</v>
      </c>
      <c r="C15" s="16"/>
      <c r="D15" s="16"/>
      <c r="E15" s="17"/>
      <c r="F15" s="13" t="s">
        <v>18</v>
      </c>
      <c r="G15" s="13"/>
      <c r="H15" s="13"/>
      <c r="I15" s="14">
        <f>I14*0.09</f>
        <v>288.99</v>
      </c>
      <c r="J15" s="3"/>
      <c r="K15" s="3"/>
    </row>
    <row r="16" spans="1:11" ht="15">
      <c r="A16" s="12">
        <v>3</v>
      </c>
      <c r="B16" s="16" t="s">
        <v>19</v>
      </c>
      <c r="C16" s="16"/>
      <c r="D16" s="16"/>
      <c r="E16" s="17"/>
      <c r="F16" s="13" t="s">
        <v>18</v>
      </c>
      <c r="G16" s="13"/>
      <c r="H16" s="13"/>
      <c r="I16" s="14">
        <f>(I14+I15)*0.203</f>
        <v>710.49797</v>
      </c>
      <c r="J16" s="3"/>
      <c r="K16" s="3"/>
    </row>
    <row r="17" spans="1:11" ht="15">
      <c r="A17" s="18">
        <v>4</v>
      </c>
      <c r="B17" s="19" t="s">
        <v>20</v>
      </c>
      <c r="E17" s="9"/>
      <c r="F17" s="13"/>
      <c r="G17" s="8"/>
      <c r="H17" s="8"/>
      <c r="I17" s="20">
        <f>I14+I15+I16</f>
        <v>4210.48797</v>
      </c>
      <c r="J17" s="3"/>
      <c r="K17" s="3"/>
    </row>
    <row r="18" spans="1:11" ht="15">
      <c r="A18" s="12">
        <v>5</v>
      </c>
      <c r="B18" s="28" t="s">
        <v>21</v>
      </c>
      <c r="C18" s="28"/>
      <c r="D18" s="28"/>
      <c r="E18" s="28"/>
      <c r="F18" s="13"/>
      <c r="G18" s="13"/>
      <c r="H18" s="13"/>
      <c r="I18" s="14">
        <f>I17*0.2</f>
        <v>842.0975940000001</v>
      </c>
      <c r="J18" s="3"/>
      <c r="K18" s="3"/>
    </row>
    <row r="19" spans="1:9" ht="15">
      <c r="A19" s="21">
        <v>6</v>
      </c>
      <c r="B19" s="29" t="s">
        <v>22</v>
      </c>
      <c r="C19" s="29"/>
      <c r="D19" s="29"/>
      <c r="E19" s="29"/>
      <c r="F19" s="11"/>
      <c r="G19" s="11"/>
      <c r="H19" s="11"/>
      <c r="I19" s="23">
        <f>(I17+I18)*0.1</f>
        <v>505.25855640000003</v>
      </c>
    </row>
    <row r="20" spans="1:9" ht="15">
      <c r="A20" s="21">
        <v>7</v>
      </c>
      <c r="B20" s="29" t="s">
        <v>23</v>
      </c>
      <c r="C20" s="29"/>
      <c r="D20" s="29"/>
      <c r="E20" s="29"/>
      <c r="F20" s="11"/>
      <c r="G20" s="11"/>
      <c r="H20" s="11"/>
      <c r="I20" s="24">
        <v>4144</v>
      </c>
    </row>
    <row r="21" spans="1:9" ht="15">
      <c r="A21" s="21">
        <v>8</v>
      </c>
      <c r="B21" s="22" t="s">
        <v>24</v>
      </c>
      <c r="C21" s="2"/>
      <c r="D21" s="2"/>
      <c r="E21" s="11"/>
      <c r="F21" s="11"/>
      <c r="G21" s="11"/>
      <c r="H21" s="11"/>
      <c r="I21" s="24">
        <f>I17+I18+I19+I20</f>
        <v>9701.844120400001</v>
      </c>
    </row>
    <row r="22" spans="1:9" ht="15">
      <c r="A22" s="30">
        <v>9</v>
      </c>
      <c r="B22" s="31" t="s">
        <v>25</v>
      </c>
      <c r="C22" s="31"/>
      <c r="D22" s="31"/>
      <c r="E22" s="31"/>
      <c r="F22" s="11" t="s">
        <v>26</v>
      </c>
      <c r="G22" s="11">
        <v>1</v>
      </c>
      <c r="H22" s="11"/>
      <c r="I22" s="8"/>
    </row>
    <row r="23" spans="1:9" ht="15">
      <c r="A23" s="30"/>
      <c r="B23" s="22" t="s">
        <v>27</v>
      </c>
      <c r="C23" s="2"/>
      <c r="D23" s="2"/>
      <c r="E23" s="2"/>
      <c r="F23" s="11"/>
      <c r="G23" s="11"/>
      <c r="H23" s="11"/>
      <c r="I23" s="10">
        <v>60</v>
      </c>
    </row>
    <row r="24" spans="1:9" ht="15" hidden="1">
      <c r="A24" s="21">
        <v>10</v>
      </c>
      <c r="B24" s="29" t="s">
        <v>28</v>
      </c>
      <c r="C24" s="29"/>
      <c r="D24" s="29"/>
      <c r="E24" s="29"/>
      <c r="F24" s="11"/>
      <c r="G24" s="11"/>
      <c r="H24" s="11"/>
      <c r="I24" s="25">
        <v>55</v>
      </c>
    </row>
    <row r="25" spans="1:9" ht="15" hidden="1">
      <c r="A25" s="21">
        <v>11</v>
      </c>
      <c r="B25" s="29" t="s">
        <v>29</v>
      </c>
      <c r="C25" s="29"/>
      <c r="D25" s="29"/>
      <c r="E25" s="29"/>
      <c r="F25" s="11"/>
      <c r="G25" s="11"/>
      <c r="H25" s="11"/>
      <c r="I25" s="25">
        <v>165</v>
      </c>
    </row>
    <row r="26" spans="1:9" ht="15" hidden="1">
      <c r="A26" s="21">
        <v>12</v>
      </c>
      <c r="B26" s="22" t="s">
        <v>30</v>
      </c>
      <c r="C26" s="22"/>
      <c r="D26" s="22"/>
      <c r="E26" s="11"/>
      <c r="F26" s="11"/>
      <c r="G26" s="11"/>
      <c r="H26" s="11"/>
      <c r="I26" s="25">
        <v>110</v>
      </c>
    </row>
    <row r="31" ht="15">
      <c r="B31" t="s">
        <v>31</v>
      </c>
    </row>
    <row r="32" spans="2:9" ht="15">
      <c r="B32" t="s">
        <v>32</v>
      </c>
      <c r="E32" s="26"/>
      <c r="F32" s="26"/>
      <c r="G32" s="26"/>
      <c r="H32" t="s">
        <v>33</v>
      </c>
      <c r="I32" t="s">
        <v>34</v>
      </c>
    </row>
  </sheetData>
  <sheetProtection selectLockedCells="1" selectUnlockedCells="1"/>
  <mergeCells count="9">
    <mergeCell ref="B24:E24"/>
    <mergeCell ref="B25:E25"/>
    <mergeCell ref="C8:G8"/>
    <mergeCell ref="B14:E14"/>
    <mergeCell ref="B18:E18"/>
    <mergeCell ref="B19:E19"/>
    <mergeCell ref="B20:E20"/>
    <mergeCell ref="A22:A23"/>
    <mergeCell ref="B22:E2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ZiK</cp:lastModifiedBy>
  <cp:lastPrinted>2018-12-13T11:24:48Z</cp:lastPrinted>
  <dcterms:modified xsi:type="dcterms:W3CDTF">2018-12-13T11:25:12Z</dcterms:modified>
  <cp:category/>
  <cp:version/>
  <cp:contentType/>
  <cp:contentStatus/>
</cp:coreProperties>
</file>