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реестр имущес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<sst xmlns="http://schemas.openxmlformats.org/spreadsheetml/2006/main" count="993" uniqueCount="387">
  <si>
    <t>Итого</t>
  </si>
  <si>
    <t>101.34 "Машины и оборудование – иное движимое имущество учреждения"</t>
  </si>
  <si>
    <t>Моноблок Acer Aspire Z1620 20.0 в сборе</t>
  </si>
  <si>
    <t>Ноутбук в сборе</t>
  </si>
  <si>
    <t>Ноутбук iRU Patriot 518 ID 718832</t>
  </si>
  <si>
    <t>Принтер Canon LBP-1120 A4 (1ед)</t>
  </si>
  <si>
    <t>Принтер Canon LBP-1210</t>
  </si>
  <si>
    <t>Факс Panasonik</t>
  </si>
  <si>
    <t>Ноутбук НР</t>
  </si>
  <si>
    <t>Принтер HP Officejet K 7103</t>
  </si>
  <si>
    <t>Принтер Samsung ML-1210 A4(лазерный)</t>
  </si>
  <si>
    <t>Принтер НР laserJet P1005</t>
  </si>
  <si>
    <t>Кондиционер Favorit 12KFR-32 GW\сплит</t>
  </si>
  <si>
    <t>Моноблок Acer Veriton Z2650G 20.1" в сборе</t>
  </si>
  <si>
    <t>Факс Panasonic KX-FT982RU-B (черный)</t>
  </si>
  <si>
    <t>Трибуна</t>
  </si>
  <si>
    <t>Стол</t>
  </si>
  <si>
    <t>Сирена ручная СО-120</t>
  </si>
  <si>
    <t>Сирена ручная СО-40</t>
  </si>
  <si>
    <t>Гидрант Н-1.00</t>
  </si>
  <si>
    <t>101.35 "Транспортные средства – иное движимое имущество учреждения"</t>
  </si>
  <si>
    <t>101.36 "Производственный и хозяйственный инвентарь – иное движимое имущество учреждения"</t>
  </si>
  <si>
    <t>Шкаф для документов 2300/1600/400</t>
  </si>
  <si>
    <t>Стол угловой 2300/1600/800</t>
  </si>
  <si>
    <t>Стол 1000/500/750</t>
  </si>
  <si>
    <t>Шкаф для документов 2200/1600/400</t>
  </si>
  <si>
    <t>Стол угловой с приставкой</t>
  </si>
  <si>
    <t>Шкаф для документов 2200/2400/450</t>
  </si>
  <si>
    <t>Шкаф для сейфа</t>
  </si>
  <si>
    <t>Огнестойкий сейф</t>
  </si>
  <si>
    <t>Холодильник "Смоленск" СМ -414-1ШЩ</t>
  </si>
  <si>
    <t>Набор мебели</t>
  </si>
  <si>
    <t>Стол письменный</t>
  </si>
  <si>
    <t>Стол САЙТ- 2</t>
  </si>
  <si>
    <t>Стол САЙТ-1</t>
  </si>
  <si>
    <t>Шкаф для книг</t>
  </si>
  <si>
    <t>Шкаф книжный</t>
  </si>
  <si>
    <t>Шкаф для документов</t>
  </si>
  <si>
    <t>Сирена СО-120 ручная</t>
  </si>
  <si>
    <t>Пожарная сигнализация</t>
  </si>
  <si>
    <t>Металлические лавочки с деревянным седалищем</t>
  </si>
  <si>
    <t>Карусель</t>
  </si>
  <si>
    <t>Городок 1-башенный</t>
  </si>
  <si>
    <t>Игровой комплекс 3-х башенный</t>
  </si>
  <si>
    <t>101.38 "Прочие основные средства – иное движимое имущество учреждения"</t>
  </si>
  <si>
    <t>101.24 "Машины и оборудование – особо ценное движимое имущество учреждения"</t>
  </si>
  <si>
    <t>Микшер мм1202</t>
  </si>
  <si>
    <t>Микшерский пульт</t>
  </si>
  <si>
    <t>Синтезатор -350</t>
  </si>
  <si>
    <t>Усилитель класса</t>
  </si>
  <si>
    <t>4 (Субсидии на выполнение государственного (муниципального) задания)</t>
  </si>
  <si>
    <t>ST 803U   комбо аккустический 120 Вт с двумя радиосистемами</t>
  </si>
  <si>
    <t>ST 803U комбо акустический 120 Вт</t>
  </si>
  <si>
    <t>МФУ Kyocera FS-1120 MFP</t>
  </si>
  <si>
    <t>SHURE PG-58XL динамический микрофон</t>
  </si>
  <si>
    <t>SAMSON BL3VP КОМПЛЕКТ 3 стойки BL3</t>
  </si>
  <si>
    <t>SAMSON CMB1</t>
  </si>
  <si>
    <t>SAMSON SM277VSHQ7-E3-E4</t>
  </si>
  <si>
    <t>SAMSON SM277VSHQ7-E1-E2</t>
  </si>
  <si>
    <t>DEWELL D-910 UHF радиосистема на два ручных микрофона</t>
  </si>
  <si>
    <t>Комбинированный светильник заливающего света</t>
  </si>
  <si>
    <t>Колонка аккустическая AS-480</t>
  </si>
  <si>
    <t>Микшерный пульт</t>
  </si>
  <si>
    <t>Музыкальный центр LG LF -К3565 Q</t>
  </si>
  <si>
    <t>Музыкальный центр LG LF -К3960 Q</t>
  </si>
  <si>
    <t>Суббасовая система Samsjn DB 1500А</t>
  </si>
  <si>
    <t>Суббасовая система Samson DB 1500A</t>
  </si>
  <si>
    <t>Телевизор VESNEL 3711 TS</t>
  </si>
  <si>
    <t>Усилитель оконечный</t>
  </si>
  <si>
    <t>усилитель оконечный СХ 604</t>
  </si>
  <si>
    <t>Экран настенный</t>
  </si>
  <si>
    <t>принтер МФУ Samsung</t>
  </si>
  <si>
    <t>Головная вок. радиосистема</t>
  </si>
  <si>
    <t>Генератор мыльных пузырей</t>
  </si>
  <si>
    <t>Зеленый лазер Nasa</t>
  </si>
  <si>
    <t>Большая ударная установка</t>
  </si>
  <si>
    <t>Колонки Helix  Xmax 10 ACTIV</t>
  </si>
  <si>
    <t>Компресор,модуляционные эффекты Lexicon</t>
  </si>
  <si>
    <t>Конденсатор вок. кардиоидный</t>
  </si>
  <si>
    <t>2 (Приносящая доход деятельность (собственные доходы учреждения))</t>
  </si>
  <si>
    <t>Портативный  плеер BBR PL 947 Ti (dark blue)</t>
  </si>
  <si>
    <t>DEWELL D-910 UHF радиосистема на два ручных  радиомикрофона</t>
  </si>
  <si>
    <t>Библиотечный фонд</t>
  </si>
  <si>
    <t>Библиотечный фонд 2013 год (август)</t>
  </si>
  <si>
    <t>Копировальный аппарат CANON ir1133iF</t>
  </si>
  <si>
    <t>1 (Деятельность, осуществляемая за счет средств соответствующего бюджета)</t>
  </si>
  <si>
    <t>Стеллаж высокий 714*378*1924</t>
  </si>
  <si>
    <t>МКУ "Запорожская ЦБ" Запорожского сельского поселения Темрюкского района</t>
  </si>
  <si>
    <t>Автомобиль Hyundai SOLARIS</t>
  </si>
  <si>
    <t>Бензопила</t>
  </si>
  <si>
    <t>Бетономешалка</t>
  </si>
  <si>
    <t>Вибростол</t>
  </si>
  <si>
    <t>Кассовый апарат ККМ Орион 100К</t>
  </si>
  <si>
    <t>Косилка КРН-2.1</t>
  </si>
  <si>
    <t>Монитор 17 Beng</t>
  </si>
  <si>
    <t>Мотоблок МБ - 2</t>
  </si>
  <si>
    <t>мшу Хитачи G23 SF2</t>
  </si>
  <si>
    <t>Отвал коммунальный КО-4</t>
  </si>
  <si>
    <t>Плуг ПЛН-3-35</t>
  </si>
  <si>
    <t>Погрузчик -копновоз универсальныцй ПКУ-08-0</t>
  </si>
  <si>
    <t>Прицеп 2 ПТС - 4,5</t>
  </si>
  <si>
    <t>Прицеп 2ПТС - 4,5</t>
  </si>
  <si>
    <t>Разбрасыватель песка Л-116</t>
  </si>
  <si>
    <t>Тракторный прицеп 2ПТС-4,5</t>
  </si>
  <si>
    <t>Холодильник</t>
  </si>
  <si>
    <t>МУП "ЖКХ ЗАПОРОЖСКОЕ" ЗАПОРОЖСКОГО СЕЛЬСКОГО ПОСЕЛЕНИЯ</t>
  </si>
  <si>
    <t>Компьютер</t>
  </si>
  <si>
    <t>Тележка напр.к бензорузу TS FW 20</t>
  </si>
  <si>
    <t>Бензорез Штиль TS 400</t>
  </si>
  <si>
    <t>Бак для воды 13л</t>
  </si>
  <si>
    <t>Воздуходувка Штиль DR 600</t>
  </si>
  <si>
    <t>Котел газовый  КОВ-43 Жуковский</t>
  </si>
  <si>
    <t>Стойка для документов 1600/1300</t>
  </si>
  <si>
    <t>Качель двухместная</t>
  </si>
  <si>
    <t>Качель кольцевая</t>
  </si>
  <si>
    <t>Горка</t>
  </si>
  <si>
    <t>Качель-качалка</t>
  </si>
  <si>
    <t>Песочница Классика 1400х1400х320</t>
  </si>
  <si>
    <t>Качели "Лили" 1410х1635х1700</t>
  </si>
  <si>
    <t>Горка металлическая 3100х650х1500/1900</t>
  </si>
  <si>
    <t>Скамья без спинки 2000/400/620</t>
  </si>
  <si>
    <t>Оборудование для детской площадки "Типовая площадка №8</t>
  </si>
  <si>
    <t>СК-З 3160х2780</t>
  </si>
  <si>
    <t>Книжный фонд (декабрь2013г.)</t>
  </si>
  <si>
    <t xml:space="preserve">Полиграфическая продукция </t>
  </si>
  <si>
    <t>Факс PANASONIK KX-FT 982RU-B</t>
  </si>
  <si>
    <t>Ноутбук Packard Beil EN LG71BM-P2YX173</t>
  </si>
  <si>
    <t>Виброплита поступательного движения GROST VH 80</t>
  </si>
  <si>
    <t>Итого:</t>
  </si>
  <si>
    <t>Вилы для выемки силоса ПКУ-0,8-12</t>
  </si>
  <si>
    <t>Машины и оборудования</t>
  </si>
  <si>
    <t>Сплит система    BALLU BSC -07H</t>
  </si>
  <si>
    <t>Транспотрные средства</t>
  </si>
  <si>
    <t>Автомобиль КО-440 ( мусоровоз) В 119 КН 123</t>
  </si>
  <si>
    <t>Ковш 0,8 мз для ПКУ</t>
  </si>
  <si>
    <t>Навесная тележка бензореза TS 400 EW</t>
  </si>
  <si>
    <t>Сплит-система Самсунг</t>
  </si>
  <si>
    <t>Огнетушитель ранцевый  "Лесник" 1</t>
  </si>
  <si>
    <t>Огнетушитель ранцевый  "Лесник" 2</t>
  </si>
  <si>
    <t>Огнетушитель ранцевый  "Лесник" 3</t>
  </si>
  <si>
    <t>Детский игровой комплекс №25/1</t>
  </si>
  <si>
    <t>Детский игровой комплекс №25/2</t>
  </si>
  <si>
    <t>Детский игровой комплекс №25/3</t>
  </si>
  <si>
    <t>Детский игровой комплекс №23</t>
  </si>
  <si>
    <t>Детский игровой комплекс №32</t>
  </si>
  <si>
    <t>Моноблок Lenovo С260 19.5</t>
  </si>
  <si>
    <t>Кресло MANAGI-R горч.</t>
  </si>
  <si>
    <t>Кресло Сатурн</t>
  </si>
  <si>
    <t>Факс Panasonik KX-FT 982</t>
  </si>
  <si>
    <t>Скамейка парковая</t>
  </si>
  <si>
    <t>Скамейка парковая №12</t>
  </si>
  <si>
    <t>Турник средний</t>
  </si>
  <si>
    <t>Качалка-балансир</t>
  </si>
  <si>
    <t>Качель двойная</t>
  </si>
  <si>
    <t>Качалка-балансир "Ретро"</t>
  </si>
  <si>
    <t>Футбольные ворота с кольцом</t>
  </si>
  <si>
    <t>Качеля кольцевая</t>
  </si>
  <si>
    <t>Ель голубая 2,8 м</t>
  </si>
  <si>
    <t>Радиосистема (вокально двухантенная 16 канальная)</t>
  </si>
  <si>
    <t>Радиосистема(вокальная двухантенная)</t>
  </si>
  <si>
    <t>Моноблок Lenovo IdeaCtntre C260</t>
  </si>
  <si>
    <t>Ноутбук Acer Aspire E5-511</t>
  </si>
  <si>
    <t>Ноутбук ASUS X550LD-XO212</t>
  </si>
  <si>
    <t>Мотобур ELITECHBM 70B</t>
  </si>
  <si>
    <t>Мотопомпа</t>
  </si>
  <si>
    <t>Автомобиль Волга ГАЗ 3110С340ХЕ23</t>
  </si>
  <si>
    <t>Ассенизационная(Вакумная машина) КО-529-13на шасси КАМАЗ 43253R регистрац. Номер Х918 ор123</t>
  </si>
  <si>
    <t xml:space="preserve">Автомобиль Шевроле Ланос </t>
  </si>
  <si>
    <t xml:space="preserve">Спортивная площадка ст. Запорожская </t>
  </si>
  <si>
    <t>Гидрант</t>
  </si>
  <si>
    <t>Стелла в комплекте с каркасом</t>
  </si>
  <si>
    <t>МКУ "Материально-техническое обеспечение администрации Запорожского сельского поселения"</t>
  </si>
  <si>
    <t>Электростанция  WERT G-8000</t>
  </si>
  <si>
    <t xml:space="preserve">Отвал коммунальный гидроповоротный </t>
  </si>
  <si>
    <t>Прицеп комплекс для пожаротушения ПК П-4 "Водолей"</t>
  </si>
  <si>
    <t>Блок-контейнер 5,0*4,2*2,5 пер. Садовый,1</t>
  </si>
  <si>
    <t>Устройство спортивной площадки в п. Гаркуша</t>
  </si>
  <si>
    <t>Сирена ручная СО- 40</t>
  </si>
  <si>
    <t xml:space="preserve">Стол офисный </t>
  </si>
  <si>
    <t xml:space="preserve">Стол </t>
  </si>
  <si>
    <t>Щит закрытый  пожарный в комплекте</t>
  </si>
  <si>
    <t>Ель зеленая 3 м</t>
  </si>
  <si>
    <t>Персональный компьютер</t>
  </si>
  <si>
    <t>Погрузчик -копновос универсальный ПКУ-08-02016</t>
  </si>
  <si>
    <t>Пескоразбрасывающая поливомоечная машина КО-806 на шассси КАМАЗ 43253-R-4</t>
  </si>
  <si>
    <t>Ковш к ПКУ-0,8-0</t>
  </si>
  <si>
    <t>Ноутбук "Acer Aspire E5-573</t>
  </si>
  <si>
    <t>Автомобиль  ЗИЛ 431518 Н 869 ЕХ 93</t>
  </si>
  <si>
    <t>Микроавтобус ГАЗ  322132 Н 428 АС 93</t>
  </si>
  <si>
    <t>Мусоровоз КО-449-19 на шасси Камаз 43253 R221 ох 123</t>
  </si>
  <si>
    <t xml:space="preserve">Автомобиль ЗИЛ 432932 МКЗ 2700 Р 036 ЕУ 93 </t>
  </si>
  <si>
    <t>Трактор МТЗ-82.,1 1985 УО 23</t>
  </si>
  <si>
    <t>Автомобиль  К- 440-2 (мусоровоз) В 122 КН 123</t>
  </si>
  <si>
    <t>Трактор МТЗ-82.,1 ОАО "МТЗ" 110135004</t>
  </si>
  <si>
    <t>Прицеп 2 ПТС-5, 110135004</t>
  </si>
  <si>
    <t>Муссоровоз КО - 427-72 на шасси КАМАЗ -53605 L-4</t>
  </si>
  <si>
    <t>Остановка</t>
  </si>
  <si>
    <t>Спортивный комплекс СВС 23</t>
  </si>
  <si>
    <t>Брусья параллельные двойные СВС-11</t>
  </si>
  <si>
    <t>Сплит-система Centek 18 CT</t>
  </si>
  <si>
    <t>Сплит-система Centek 12 CT</t>
  </si>
  <si>
    <t>Сплит-система Centek 09 CT</t>
  </si>
  <si>
    <t>Автомобиль ЗИЛ - 130 А (разбрасыватель песка) 197 ММ</t>
  </si>
  <si>
    <t>Система видеонаблюдения</t>
  </si>
  <si>
    <t>Система видеонаблюдения 2</t>
  </si>
  <si>
    <t>Система видеонаблюдения 3</t>
  </si>
  <si>
    <t>Система видеонаблюдения 4</t>
  </si>
  <si>
    <t>Качели Кч-2 двойные</t>
  </si>
  <si>
    <t>Карусель Кр-2</t>
  </si>
  <si>
    <t>Песочница "Аладдин"</t>
  </si>
  <si>
    <t>Качели Кч-1</t>
  </si>
  <si>
    <t>Песочница "Аладдин" с крышкой</t>
  </si>
  <si>
    <t>Комплекс игровой ДИК-3</t>
  </si>
  <si>
    <t>Качели - балансир Кб-1</t>
  </si>
  <si>
    <t>Газонокосилка на колесах Викинг МВ 650 ЗТ</t>
  </si>
  <si>
    <t xml:space="preserve">Бензопила Штиль MS-260 </t>
  </si>
  <si>
    <t>Кассовый аппарат ККТ "Элвес МФ" с ФН</t>
  </si>
  <si>
    <t>Кусторез Штиль FS 400 DM 300-3</t>
  </si>
  <si>
    <t>Оборудование для сцены</t>
  </si>
  <si>
    <t>Одежда сцены</t>
  </si>
  <si>
    <t>101.32 "Нежилые помещения (здания и сооружения) – иное движимое имущество учреждения"</t>
  </si>
  <si>
    <t>Моноблок Acer Aspire C20-720 19.5 P J3710/4Gb/500GB5.4k/HDG405/DVDRW,CR</t>
  </si>
  <si>
    <t>Ноутбук Dell Inspirion 5567Core i3 6006U/4G/1Tb/DVD-RW/AMD Radeon R7 M440 2Gb/15,6/HD(1366x768)/Windows10/white/WiFi/BT/Cam</t>
  </si>
  <si>
    <t>Ноутбук Lenovo IdeaPad 320-15IAP Pentium №4200/4Gb/500Gb/Intel HD Graphics/15.6/FHD(1920x1080)Windows 10/grey/WiFi/BT/Cam</t>
  </si>
  <si>
    <t>Ноутбук Lenovo IdeaPad 320-15IAP Pentium №4200/4Gb/500Gb/Intel HD Graphics/15.6/FHD(1366x768)Windows 10/black/WiFi/BT/Cam</t>
  </si>
  <si>
    <t>Микшерный  пульт BEHRINGTR XYNYX 802</t>
  </si>
  <si>
    <t>101.28 "Прочие основные средства – особо ценное движимое имущество учреждения"</t>
  </si>
  <si>
    <t>101.36 "Инвентарь производственный и хозяйственный – иное движимое имущество учреждения"</t>
  </si>
  <si>
    <t>Электрическая станция Elitech БЭС 6500 Е</t>
  </si>
  <si>
    <t xml:space="preserve">Бензокоса Штиль FS-250 </t>
  </si>
  <si>
    <t>Бензокоса Штиль FS-250</t>
  </si>
  <si>
    <r>
      <rPr>
        <b/>
        <sz val="10"/>
        <rFont val="Arial"/>
        <family val="2"/>
      </rPr>
      <t>101.28 Прочие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основные средства - особо ценное движимое имущество учреждения</t>
    </r>
  </si>
  <si>
    <t>Адрес (местоположение) объекта недвижимости</t>
  </si>
  <si>
    <t xml:space="preserve">Кадастровый номер объекта недвижимости </t>
  </si>
  <si>
    <t>Площадь, протяженность и (или) иные параметры</t>
  </si>
  <si>
    <t>Сведения об установленных в отношении муниципального недвижимого имущества</t>
  </si>
  <si>
    <t>Администрация Запорожского сельского поселения Темрюкского района</t>
  </si>
  <si>
    <t>МБУК "Запорожская библиотечная система" Запорожского сельского поселения Темрюкского района</t>
  </si>
  <si>
    <t>МБУК "Ильичевская ЦКС" Запорожского селького поселения Темрюкского района</t>
  </si>
  <si>
    <t xml:space="preserve">Уличное освещение </t>
  </si>
  <si>
    <t>Сведения о государственной регистрации и права на объект недвижимости</t>
  </si>
  <si>
    <t>Оборудование спортивной площадки п. Ильич</t>
  </si>
  <si>
    <t>Спортивная площадка п. Красноармейский</t>
  </si>
  <si>
    <t xml:space="preserve">п.Красноармейский ул. Кирова </t>
  </si>
  <si>
    <t>Сведения о кадастровой стоимости объекта недвижимости (руб)</t>
  </si>
  <si>
    <t>Запорожское сельское поселение Темрюкского района</t>
  </si>
  <si>
    <t>Запорожское селькое поселение Темрюкского района</t>
  </si>
  <si>
    <t xml:space="preserve">Сведения о правообладателе муниципального недвижимого, движимого имущества </t>
  </si>
  <si>
    <t>Сведения о первоначальной (балансовой ) стоимости объекта  (рубль)</t>
  </si>
  <si>
    <t xml:space="preserve">Сведения об остаточной стоимости объекта </t>
  </si>
  <si>
    <t xml:space="preserve">Реквизиты документов-оснований возникновения (прекращения) права муниципальной собственности на обект </t>
  </si>
  <si>
    <t>распоряжение администрации Запорожского сельского поселения Темрюкского района от 14.12.2017 №161-р</t>
  </si>
  <si>
    <t>распоряжение администрации Запорожского сельского поселения Темрюкского района от 11.12.2017 №157-р</t>
  </si>
  <si>
    <t>распоряжение администрации Запорожского сельского поселения Темрюкского района от 11.12.2017 №155-р</t>
  </si>
  <si>
    <t xml:space="preserve"> распоряжение администрации Запорожского сельского поселения Темрюкского района от 30.10.2017 №132/1-р</t>
  </si>
  <si>
    <t xml:space="preserve"> распоряжение администрации Запорожского сельского поселения Темрюкского района от 05.07.2017 №72/1</t>
  </si>
  <si>
    <t xml:space="preserve"> распоряжение администрации Запорожского сельского поселения Темрюкского района от 10.02.2017 №16-р</t>
  </si>
  <si>
    <t xml:space="preserve"> распоряжение администрации Запорожского сельского поселения Темрюкского района от 08.11.2016 №216-р</t>
  </si>
  <si>
    <t xml:space="preserve"> распоряжение администрации Запорожского сельского поселения Темрюкского района от 27.06.2016 №128-р</t>
  </si>
  <si>
    <t xml:space="preserve"> распоряжение администрации Запорожского сельского поселения Темрюкского района от 16.06.2016 №126-р</t>
  </si>
  <si>
    <t xml:space="preserve"> распоряжение администрации Запорожского сельского поселения Темрюкского района от 24.08.2017 №99-р</t>
  </si>
  <si>
    <t xml:space="preserve"> распоряжение администрации Запорожского сельского поселения Темрюкского района от 10.07.2017 №77-р</t>
  </si>
  <si>
    <t xml:space="preserve"> распоряжение администрации Запорожского сельского поселения Темрюкского района от 30.06.2017 №69-р</t>
  </si>
  <si>
    <t xml:space="preserve"> распоряжение администрации Запорожского сельского поселения Темрюкского района от 07.06.2017 №64-р</t>
  </si>
  <si>
    <t xml:space="preserve"> распоряжение администрации Запорожского сельского поселения Темрюкского района от 07.06.2017 №63-р</t>
  </si>
  <si>
    <t xml:space="preserve"> распоряжение администрации Запорожского сельского поселения Темрюкского района от 24.04.2018 №31/2-р</t>
  </si>
  <si>
    <t>распоряжение администрации Запорожского сельского поселения Темрюкского района от 29.12.2015 №128-р</t>
  </si>
  <si>
    <t>распоряжение администрации Запорожского сельского поселения Темрюкского района от 29.12.2015 №123-р</t>
  </si>
  <si>
    <t>распоряжение администрации Запорожского сельского поселения Темрюкского района от 16.11.2015 №96-р</t>
  </si>
  <si>
    <t>распоряжение администрации Запорожского сельского поселения Темрюкского района от 28.10.2015 №94-р</t>
  </si>
  <si>
    <t>распоряжение администрации Запорожского сельского поселения Темрюкского района от 25.09.2015 №88/2-р</t>
  </si>
  <si>
    <t>распоряжение администрации Запорожского сельского поселения Темрюкского района от 29.07.2015 №77-р</t>
  </si>
  <si>
    <t>распоряжение администрации Запорожского сельского поселения Темрюкского района от 29.04.2015 №26/1-р</t>
  </si>
  <si>
    <t>распоряжение администрации Запорожского сельского поселения Темрюкского района от 02.12.2013 №145/1-р</t>
  </si>
  <si>
    <t>распоряжение администрации Запорожского сельского поселения Темрюкского района от 31.12.2013 №164/1-р</t>
  </si>
  <si>
    <t>распоряжение администрации Запорожского сельского поселения Темрюкского района от 14.07.2015 №65-р</t>
  </si>
  <si>
    <t xml:space="preserve"> распоряжение администрации Запорожского сельского поселения Темрюкского района от 29.12.2013 №163</t>
  </si>
  <si>
    <t xml:space="preserve"> распоряжение администрации Запорожского сельского поселения Темрюкского района от 29.12.2013 №162</t>
  </si>
  <si>
    <t xml:space="preserve"> распоряжение администрации Запорожского сельского поселения Темрюкского района от 01.10.2013 №132-р</t>
  </si>
  <si>
    <t xml:space="preserve"> распоряжение администрации Запорожского сельского поселения Темрюкского района от 01.10.2013 №130-р</t>
  </si>
  <si>
    <t xml:space="preserve"> распоряжение администрации Запорожского сельского поселения Темрюкского района от 02.07.2013 №70-р</t>
  </si>
  <si>
    <t xml:space="preserve"> распоряжение администрации Запорожского сельского поселения Темрюкского района от 06.03.2013 №21-р</t>
  </si>
  <si>
    <t xml:space="preserve"> распоряжение администрации Запорожского сельского поселения Темрюкского района от 29.12.2012 №122-р</t>
  </si>
  <si>
    <t xml:space="preserve"> распоряжение администрации Запорожского сельского поселения Темрюкского района от 14.01.2013 №5/1-р</t>
  </si>
  <si>
    <t xml:space="preserve"> распоряжение администрации Запорожского сельского поселения Темрюкского района от 31.08.2012 №82/1-р</t>
  </si>
  <si>
    <t xml:space="preserve"> распоряжение администрации Запорожского сельского поселения Темрюкского района от 21.10.2010 №105/1-р</t>
  </si>
  <si>
    <t>распоряжение администрации Запорожского сельского поселения Темрюкского района от 21.11.2011 №120-р</t>
  </si>
  <si>
    <t>распоряжение администрации Запорожского сельского поселения Темрюкского района от 18.02.2008 №14/1-р</t>
  </si>
  <si>
    <t>распоряжение администрации Запорожского сельского поселения Темрюкского района от 12.01.2007 №4-р</t>
  </si>
  <si>
    <t>распоряжение администрации Запорожского сельского поселения Темрюкского района от 29.12.2007 №86-р</t>
  </si>
  <si>
    <t>распоряжение администрации Запорожского сельского поселения Темрюкского района от 05.09.2008 №83/1-р</t>
  </si>
  <si>
    <t>распоряжение администрации Запорожского сельского поселения Темрюкского района от 10.10.2008 №97/1-р</t>
  </si>
  <si>
    <t>распоряжение администрации Запорожского сельского поселения Темрюкского района от 29.09.2008 №96/1-р</t>
  </si>
  <si>
    <t>распоряжение администрации Запорожского сельского поселения Темрюкского района от 19.12.2008 №127/1-р</t>
  </si>
  <si>
    <t>распоряжение администрации Запорожского сельского поселения Темрюкского района от 31.12.2008 №129-р</t>
  </si>
  <si>
    <t>распоряжение администрации Запорожского сельского поселения Темрюкского района от 18.02.2007 №11/1-р</t>
  </si>
  <si>
    <t>распоряжение администрации Запорожского сельского поселения Темрюкского района от 29.12.2006 №22-р</t>
  </si>
  <si>
    <t xml:space="preserve"> распоряжение администрации муниципального образования Темрюкского района от 20.01.2017 №104-р</t>
  </si>
  <si>
    <t>распоряжение администрации Запорожского сельского поселения Темрюкского района от 31.08.2007</t>
  </si>
  <si>
    <t>Счетчик ЗФ 4Т 05-060А кл.т.1,0 жк Меркурий 234 ART-01 Ро реле горанич.мощности</t>
  </si>
  <si>
    <t>Счетчик ЗФ 4Т 05-060Акл.т.1,0 жк Меркурий 234 ART-01 Ро реле горанич.мощности</t>
  </si>
  <si>
    <t>распоряжение администрации Запорожского сельского поселения Темрюкского района от 30.09.2016 №178-р</t>
  </si>
  <si>
    <t xml:space="preserve"> распоряжение администрации Запорожского сельского поселения Темрюкского района от 26.03.2015 №17-р</t>
  </si>
  <si>
    <t>распоряжение администрации Запорожского сельского поселения Темрюкского района от 20.10.2007 №65/1-р</t>
  </si>
  <si>
    <t>распоряжение администрации Запорожского сельского поселения Темрюкского района от 09.01.2008 №8/1-р</t>
  </si>
  <si>
    <t>распоряжение администрации Запорожского сельского поселения Темрюкского района от 01.10.2013 №129-р</t>
  </si>
  <si>
    <t>распоряжение администрации Запорожского сельского поселения Темрюкского района от 01.10.2013 №133-р</t>
  </si>
  <si>
    <t>распоряжение администрации Запорожского сельского поселения Темрюкского района от 16.12.2016 №240-р</t>
  </si>
  <si>
    <t>распоряжение администрации Запорожского сельского поселения Темрюкского района от 11.10.2016 №180-р</t>
  </si>
  <si>
    <t>распоряжение администрации Запорожского сельского поселения Темрюкского района от 23.05.2016 №98/1-р</t>
  </si>
  <si>
    <t>распоряжение администрации Запорожского сельского поселения Темрюкского района от 29.02.2016 №18-р</t>
  </si>
  <si>
    <t>распоряжение администрации Запорожского сельского поселения Темрюкского района от 08.11.2014 №</t>
  </si>
  <si>
    <t>распоряжение администрации Запорожского сельского поселения Темрюкского района от 07.11.2014 №</t>
  </si>
  <si>
    <t>распоряжение администрации Запорожского сельского поселения Темрюкского района от 04.09.2012 №</t>
  </si>
  <si>
    <t>распоряжение администрации Запорожского сельского поселения Темрюкского района от 23.10.2006 №1184-р</t>
  </si>
  <si>
    <t>распоряжение администрации Запорожского сельского поселения Темрюкского района от 18.11.2013 №</t>
  </si>
  <si>
    <t xml:space="preserve">распоряжение администрации Запорожского сельского поселения Темрюкского района от 18.11.2013 №
</t>
  </si>
  <si>
    <t>распоряжение администрации Запорожского сельского поселения Темрюкского района от 13.11.2013 №</t>
  </si>
  <si>
    <t>распоряжение администрации Запорожского сельского поселения Темрюкского района от 24.12.2007 №</t>
  </si>
  <si>
    <t>распоряжение администрации Запорожского сельского поселения Темрюкского района от 10.07.2008 №</t>
  </si>
  <si>
    <t>распоряжение администрации Запорожского сельского поселения Темрюкского района от 04.01.2007 №</t>
  </si>
  <si>
    <t>распоряжение администрации Запорожского сельского поселения Темрюкского района от 19.04.2007 №</t>
  </si>
  <si>
    <t>распоряжение администрации Запорожского сельского поселения Темрюкского района от 25.12.2006 №</t>
  </si>
  <si>
    <t>распоряжение администрации Запорожского сельского поселения Темрюкского района от 25.12.2008 №</t>
  </si>
  <si>
    <t>распоряжение администрации Запорожского сельского поселения Темрюкского района от 22.12.2006 №</t>
  </si>
  <si>
    <t>распоряжение администрации Запорожского сельского поселения Темрюкского района от 20.08.2008 №</t>
  </si>
  <si>
    <t>распоряжение администрации Запорожского сельского поселения Темрюкского района от 30.03.2010 №</t>
  </si>
  <si>
    <t>распоряжение администрации Запорожского сельского поселения Темрюкского района от 24.07.2007 №</t>
  </si>
  <si>
    <t>распоряжение администрации Запорожского сельского поселения Темрюкского района от 11.01.2007 №</t>
  </si>
  <si>
    <t>распоряжение администрации Запорожского сельского поселения Темрюкского района от 28.12.2008 №</t>
  </si>
  <si>
    <t>распоряжение администрации Запорожского сельского поселения Темрюкского района от 09.12.2012 №</t>
  </si>
  <si>
    <t>распоряжение администрации Запорожского сельского поселения Темрюкского района от 26.09.2014 №</t>
  </si>
  <si>
    <t>распоряжение администрации Запорожского сельского поселения Темрюкского района от 27.08.2014 №</t>
  </si>
  <si>
    <t>распоряжение администрации Запорожского сельского поселения Темрюкского района от 10.11.2012 №</t>
  </si>
  <si>
    <t>распоряжение администрации Запорожского сельского поселения Темрюкского района от 03.08.2012 №</t>
  </si>
  <si>
    <t>распоряжение администрации Запорожского сельского поселения Темрюкского района от 07.12.2012 №</t>
  </si>
  <si>
    <t>распоряжение администрации Запорожского сельского поселения Темрюкского района от 24.10.2006 № 1198-р</t>
  </si>
  <si>
    <t xml:space="preserve"> распоряжение администрации Запорожского сельского поселения Темрюкского района от 29.10.2012 №</t>
  </si>
  <si>
    <t>распоряжение администрации Запорожского сельского поселения от 21.03.2018г. №21-р</t>
  </si>
  <si>
    <t>распоряжение администрации Запорожского сельского поселения Темрюкского района от 20.11.2015 №105-р</t>
  </si>
  <si>
    <t>распоряжение администрации Запорожского сельского поселения Темрюкского района от 08.09.2016 №164-р</t>
  </si>
  <si>
    <t>распоряжение администрации Запорожского сельского поселения Темрюкского района от 11.05.2016 №90-р</t>
  </si>
  <si>
    <t>распоряжение администрации Запорожского сельского поселения Темрюкского района от 01.10.2015 №90-р</t>
  </si>
  <si>
    <t>распоряжение администрации Запорожского сельского поселения Темрюкского района от 30.09.2016</t>
  </si>
  <si>
    <t>распоряжение администрации Запорожского сельского поселения Темрюкского района от 30.09.2014</t>
  </si>
  <si>
    <t>распоряжение главы муниципального образования Темрюкского района от 23.10.2006 №1187-р</t>
  </si>
  <si>
    <t xml:space="preserve">МУНИЦИПАЛЬНОЙ СОБСТВЕННОСТИ ЗАПОРОЖСКОГО СЕЛЬСКОГО ПОСЕЛЕНИЯ </t>
  </si>
  <si>
    <t>Романа 301.11.00 Теннисный навес ступенчатая крыша, бетонируемый,вместимость до 10 тренажеров</t>
  </si>
  <si>
    <t>СО-3.1.67.01 Тренажер "Эллиптический"</t>
  </si>
  <si>
    <t>СО-3.1.66.01 Тренажер "Маятник"</t>
  </si>
  <si>
    <t>СО-3.1.67.01 Тренажер "Твистер"</t>
  </si>
  <si>
    <t>Романа 207.02.01 скамья для пресса</t>
  </si>
  <si>
    <t>Романа 207.04.01 тренажер для спины наклонный</t>
  </si>
  <si>
    <t>СО-3.1.61.01 Тренажер "Гребля"</t>
  </si>
  <si>
    <t>СО-3.1.65.01 Тренажер "Жми к ногам"</t>
  </si>
  <si>
    <t>СО-3.1.64.01 Тренажер "Жми к груди"</t>
  </si>
  <si>
    <t>СО-3.1.65.01 Тренажер "Верхняя тяга"</t>
  </si>
  <si>
    <t>СО-3.1.65.01 Тренажер "Шаговый"</t>
  </si>
  <si>
    <t>СВС23 Спортивный комплекс с лестницей рукоходом змейка и пятью турниками</t>
  </si>
  <si>
    <t>СВС 51-М Спортиный комплекс</t>
  </si>
  <si>
    <t>BEHRINGER EUROLIVE D115VG3 активная аккустическая система</t>
  </si>
  <si>
    <t>Ноутбук Lenovo IdeaPad B590</t>
  </si>
  <si>
    <t>Комплект звукового оборудования</t>
  </si>
  <si>
    <t>Котел газовый (Лемакс  премиум-60)</t>
  </si>
  <si>
    <t>Котел газовый (Bosh VVBN6000-18C 18k Bt)</t>
  </si>
  <si>
    <t>Принтер лазерный Samsung GLP-365</t>
  </si>
  <si>
    <t>Кресла для дома культуры (224шт.)</t>
  </si>
  <si>
    <t>Костюм сценический кубанский</t>
  </si>
  <si>
    <t>Костюм сценический женский</t>
  </si>
  <si>
    <t xml:space="preserve">Костюм девичий </t>
  </si>
  <si>
    <t>Кубанский сценический женский костюм</t>
  </si>
  <si>
    <t>Станок хореагрофический</t>
  </si>
  <si>
    <t>Кресла для актового зала (модель Спутник эконом, 3М ткань 095 бордо,р.1640*520/690*910 мм, подлокотники массив бука, цвет орех (16 шт.)</t>
  </si>
  <si>
    <t>Кресла для актового зала (модель Спутник эконом, 3М ткань 095 бордо,р.1640*520/690*910 мм, подлокотники массив бука, цвет орех (15 шт.)</t>
  </si>
  <si>
    <t>Электростанция FUBAG BS4400</t>
  </si>
  <si>
    <t>Ель зеленая уличная, высота 6 метров, диаметр у основания 3,1 метра</t>
  </si>
  <si>
    <t>Библиотечный фонд (2016)</t>
  </si>
  <si>
    <t>Библиотечный фонд(2018)</t>
  </si>
  <si>
    <t>Ноутбук ASUS A 553SA-XX050T 15,6 (1366*768) intel Pentium №3700</t>
  </si>
  <si>
    <t>МФУ лазерный Brother MFC-L2700DNR (A4 Duplex Net)</t>
  </si>
  <si>
    <t>МФУ лазерный YP LaserJet Pro MFP M132a RU (G3Q61A)A белый</t>
  </si>
  <si>
    <t>Котел отопительный (Лемакс-Премиум)</t>
  </si>
  <si>
    <t>Борона дисковая 2,4*2 НШК</t>
  </si>
  <si>
    <t>Производственный и хозяйственный инвентарь</t>
  </si>
  <si>
    <t>Щит открытого типа ЩПО 1250*100*35</t>
  </si>
  <si>
    <t>Наименование объекта / целевое назначение</t>
  </si>
  <si>
    <t>СВЕДЕНИЯ ИЗ РЕЕСТРА ДВИЖИМОГО ИМУЩЕСТВА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</si>
</sst>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46"/>
      <name val="Arial"/>
      <family val="2"/>
    </font>
    <font>
      <sz val="10"/>
      <color indexed="46"/>
      <name val="Arial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0"/>
      <color theme="7" tint="0.5999900102615356"/>
      <name val="Arial"/>
      <family val="2"/>
    </font>
    <font>
      <sz val="10"/>
      <color theme="7" tint="0.5999900102615356"/>
      <name val="Arial"/>
      <family val="2"/>
    </font>
    <font>
      <sz val="10"/>
      <color theme="1"/>
      <name val="Arial"/>
      <family val="2"/>
    </font>
    <font>
      <b/>
      <sz val="10"/>
      <color rgb="FF002060"/>
      <name val="Arial"/>
      <family val="2"/>
    </font>
    <font>
      <sz val="10"/>
      <color theme="1"/>
      <name val="Calibri"/>
      <family val="2"/>
    </font>
    <font>
      <b/>
      <i/>
      <sz val="10"/>
      <color theme="1"/>
      <name val="Arial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55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6" fillId="0" borderId="0" xfId="0" applyFont="1" applyAlignment="1">
      <alignment/>
    </xf>
    <xf numFmtId="0" fontId="0" fillId="0" borderId="0" xfId="0" applyAlignment="1">
      <alignment wrapText="1"/>
    </xf>
    <xf numFmtId="4" fontId="6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right" vertical="top"/>
    </xf>
    <xf numFmtId="4" fontId="8" fillId="0" borderId="10" xfId="0" applyNumberFormat="1" applyFont="1" applyBorder="1" applyAlignment="1">
      <alignment horizontal="center" vertical="top"/>
    </xf>
    <xf numFmtId="4" fontId="8" fillId="0" borderId="10" xfId="0" applyNumberFormat="1" applyFont="1" applyBorder="1" applyAlignment="1">
      <alignment horizontal="right" vertical="top"/>
    </xf>
    <xf numFmtId="1" fontId="8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right" vertical="top"/>
    </xf>
    <xf numFmtId="4" fontId="6" fillId="33" borderId="10" xfId="0" applyNumberFormat="1" applyFont="1" applyFill="1" applyBorder="1" applyAlignment="1">
      <alignment horizontal="center" vertical="top"/>
    </xf>
    <xf numFmtId="0" fontId="8" fillId="33" borderId="10" xfId="0" applyNumberFormat="1" applyFont="1" applyFill="1" applyBorder="1" applyAlignment="1">
      <alignment horizontal="right" vertical="top"/>
    </xf>
    <xf numFmtId="0" fontId="8" fillId="34" borderId="10" xfId="0" applyNumberFormat="1" applyFont="1" applyFill="1" applyBorder="1" applyAlignment="1">
      <alignment horizontal="center" vertical="top" wrapText="1"/>
    </xf>
    <xf numFmtId="0" fontId="57" fillId="34" borderId="10" xfId="0" applyNumberFormat="1" applyFont="1" applyFill="1" applyBorder="1" applyAlignment="1">
      <alignment horizontal="left" vertical="top" wrapText="1"/>
    </xf>
    <xf numFmtId="4" fontId="8" fillId="34" borderId="10" xfId="0" applyNumberFormat="1" applyFont="1" applyFill="1" applyBorder="1" applyAlignment="1">
      <alignment horizontal="center" vertical="top"/>
    </xf>
    <xf numFmtId="0" fontId="58" fillId="34" borderId="10" xfId="0" applyNumberFormat="1" applyFont="1" applyFill="1" applyBorder="1" applyAlignment="1">
      <alignment horizontal="right" vertical="top"/>
    </xf>
    <xf numFmtId="0" fontId="6" fillId="33" borderId="10" xfId="0" applyNumberFormat="1" applyFont="1" applyFill="1" applyBorder="1" applyAlignment="1">
      <alignment horizontal="right" vertical="top"/>
    </xf>
    <xf numFmtId="1" fontId="8" fillId="0" borderId="11" xfId="0" applyNumberFormat="1" applyFont="1" applyBorder="1" applyAlignment="1">
      <alignment horizontal="center" vertical="top" wrapText="1"/>
    </xf>
    <xf numFmtId="1" fontId="8" fillId="0" borderId="12" xfId="0" applyNumberFormat="1" applyFont="1" applyBorder="1" applyAlignment="1">
      <alignment horizontal="center" vertical="top" wrapText="1"/>
    </xf>
    <xf numFmtId="4" fontId="6" fillId="35" borderId="10" xfId="0" applyNumberFormat="1" applyFont="1" applyFill="1" applyBorder="1" applyAlignment="1">
      <alignment horizontal="center" vertical="top"/>
    </xf>
    <xf numFmtId="4" fontId="6" fillId="35" borderId="10" xfId="0" applyNumberFormat="1" applyFont="1" applyFill="1" applyBorder="1" applyAlignment="1">
      <alignment horizontal="right" vertical="top"/>
    </xf>
    <xf numFmtId="1" fontId="59" fillId="0" borderId="11" xfId="0" applyNumberFormat="1" applyFont="1" applyBorder="1" applyAlignment="1">
      <alignment horizontal="center" vertical="top" wrapText="1"/>
    </xf>
    <xf numFmtId="1" fontId="59" fillId="0" borderId="13" xfId="0" applyNumberFormat="1" applyFont="1" applyBorder="1" applyAlignment="1">
      <alignment horizontal="center" vertical="top" wrapText="1"/>
    </xf>
    <xf numFmtId="4" fontId="59" fillId="0" borderId="10" xfId="0" applyNumberFormat="1" applyFont="1" applyBorder="1" applyAlignment="1">
      <alignment horizontal="center" vertical="top"/>
    </xf>
    <xf numFmtId="4" fontId="59" fillId="0" borderId="10" xfId="0" applyNumberFormat="1" applyFont="1" applyBorder="1" applyAlignment="1">
      <alignment horizontal="right" vertical="top"/>
    </xf>
    <xf numFmtId="0" fontId="59" fillId="0" borderId="10" xfId="0" applyNumberFormat="1" applyFont="1" applyBorder="1" applyAlignment="1">
      <alignment horizontal="center" vertical="top"/>
    </xf>
    <xf numFmtId="0" fontId="59" fillId="0" borderId="10" xfId="0" applyNumberFormat="1" applyFont="1" applyBorder="1" applyAlignment="1">
      <alignment horizontal="right" vertical="top"/>
    </xf>
    <xf numFmtId="4" fontId="6" fillId="33" borderId="10" xfId="0" applyNumberFormat="1" applyFont="1" applyFill="1" applyBorder="1" applyAlignment="1">
      <alignment horizontal="right" vertical="top"/>
    </xf>
    <xf numFmtId="4" fontId="60" fillId="36" borderId="10" xfId="0" applyNumberFormat="1" applyFont="1" applyFill="1" applyBorder="1" applyAlignment="1">
      <alignment horizontal="center" vertical="top"/>
    </xf>
    <xf numFmtId="4" fontId="9" fillId="36" borderId="10" xfId="0" applyNumberFormat="1" applyFont="1" applyFill="1" applyBorder="1" applyAlignment="1">
      <alignment horizontal="right" vertical="top"/>
    </xf>
    <xf numFmtId="1" fontId="59" fillId="0" borderId="12" xfId="0" applyNumberFormat="1" applyFont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right" vertical="top"/>
    </xf>
    <xf numFmtId="1" fontId="59" fillId="0" borderId="10" xfId="0" applyNumberFormat="1" applyFont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center" vertical="top"/>
    </xf>
    <xf numFmtId="0" fontId="6" fillId="33" borderId="10" xfId="0" applyNumberFormat="1" applyFont="1" applyFill="1" applyBorder="1" applyAlignment="1">
      <alignment horizontal="right" vertical="top"/>
    </xf>
    <xf numFmtId="0" fontId="9" fillId="36" borderId="10" xfId="0" applyNumberFormat="1" applyFont="1" applyFill="1" applyBorder="1" applyAlignment="1">
      <alignment horizontal="center" vertical="top"/>
    </xf>
    <xf numFmtId="0" fontId="9" fillId="36" borderId="10" xfId="0" applyNumberFormat="1" applyFont="1" applyFill="1" applyBorder="1" applyAlignment="1">
      <alignment horizontal="right" vertical="top"/>
    </xf>
    <xf numFmtId="4" fontId="6" fillId="35" borderId="10" xfId="0" applyNumberFormat="1" applyFont="1" applyFill="1" applyBorder="1" applyAlignment="1">
      <alignment horizontal="center" vertical="top"/>
    </xf>
    <xf numFmtId="4" fontId="6" fillId="35" borderId="10" xfId="0" applyNumberFormat="1" applyFont="1" applyFill="1" applyBorder="1" applyAlignment="1">
      <alignment horizontal="right" vertical="top"/>
    </xf>
    <xf numFmtId="0" fontId="6" fillId="35" borderId="10" xfId="0" applyNumberFormat="1" applyFont="1" applyFill="1" applyBorder="1" applyAlignment="1">
      <alignment horizontal="center" vertical="top"/>
    </xf>
    <xf numFmtId="0" fontId="6" fillId="35" borderId="10" xfId="0" applyNumberFormat="1" applyFont="1" applyFill="1" applyBorder="1" applyAlignment="1">
      <alignment horizontal="right" vertical="top"/>
    </xf>
    <xf numFmtId="4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vertical="top" wrapText="1"/>
    </xf>
    <xf numFmtId="0" fontId="59" fillId="36" borderId="10" xfId="0" applyNumberFormat="1" applyFont="1" applyFill="1" applyBorder="1" applyAlignment="1">
      <alignment horizontal="right" vertical="top"/>
    </xf>
    <xf numFmtId="0" fontId="6" fillId="34" borderId="10" xfId="0" applyNumberFormat="1" applyFont="1" applyFill="1" applyBorder="1" applyAlignment="1">
      <alignment horizontal="left" vertical="top" wrapText="1"/>
    </xf>
    <xf numFmtId="4" fontId="8" fillId="34" borderId="10" xfId="0" applyNumberFormat="1" applyFont="1" applyFill="1" applyBorder="1" applyAlignment="1">
      <alignment horizontal="center" vertical="top" wrapText="1"/>
    </xf>
    <xf numFmtId="2" fontId="8" fillId="34" borderId="10" xfId="0" applyNumberFormat="1" applyFont="1" applyFill="1" applyBorder="1" applyAlignment="1">
      <alignment horizontal="center" vertical="top" wrapText="1"/>
    </xf>
    <xf numFmtId="0" fontId="9" fillId="34" borderId="10" xfId="0" applyNumberFormat="1" applyFont="1" applyFill="1" applyBorder="1" applyAlignment="1">
      <alignment horizontal="center" vertical="top" wrapText="1"/>
    </xf>
    <xf numFmtId="0" fontId="9" fillId="34" borderId="10" xfId="0" applyNumberFormat="1" applyFont="1" applyFill="1" applyBorder="1" applyAlignment="1">
      <alignment vertical="top" wrapText="1"/>
    </xf>
    <xf numFmtId="0" fontId="9" fillId="34" borderId="10" xfId="0" applyNumberFormat="1" applyFont="1" applyFill="1" applyBorder="1" applyAlignment="1">
      <alignment vertical="top" wrapText="1"/>
    </xf>
    <xf numFmtId="0" fontId="34" fillId="33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4" fontId="8" fillId="33" borderId="10" xfId="0" applyNumberFormat="1" applyFont="1" applyFill="1" applyBorder="1" applyAlignment="1">
      <alignment horizontal="center" vertical="top"/>
    </xf>
    <xf numFmtId="0" fontId="57" fillId="34" borderId="10" xfId="0" applyNumberFormat="1" applyFont="1" applyFill="1" applyBorder="1" applyAlignment="1">
      <alignment horizontal="left" vertical="top" wrapText="1"/>
    </xf>
    <xf numFmtId="4" fontId="59" fillId="34" borderId="10" xfId="0" applyNumberFormat="1" applyFont="1" applyFill="1" applyBorder="1" applyAlignment="1">
      <alignment horizontal="center" vertical="top"/>
    </xf>
    <xf numFmtId="0" fontId="61" fillId="34" borderId="10" xfId="0" applyFont="1" applyFill="1" applyBorder="1" applyAlignment="1">
      <alignment/>
    </xf>
    <xf numFmtId="0" fontId="34" fillId="35" borderId="10" xfId="0" applyFont="1" applyFill="1" applyBorder="1" applyAlignment="1">
      <alignment/>
    </xf>
    <xf numFmtId="4" fontId="61" fillId="0" borderId="10" xfId="0" applyNumberFormat="1" applyFont="1" applyBorder="1" applyAlignment="1">
      <alignment vertical="top"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4" fontId="59" fillId="0" borderId="10" xfId="0" applyNumberFormat="1" applyFont="1" applyBorder="1" applyAlignment="1">
      <alignment vertical="top"/>
    </xf>
    <xf numFmtId="4" fontId="59" fillId="0" borderId="10" xfId="0" applyNumberFormat="1" applyFont="1" applyFill="1" applyBorder="1" applyAlignment="1">
      <alignment horizontal="center" vertical="top"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left"/>
    </xf>
    <xf numFmtId="4" fontId="59" fillId="0" borderId="10" xfId="0" applyNumberFormat="1" applyFont="1" applyBorder="1" applyAlignment="1">
      <alignment horizontal="center" vertical="center"/>
    </xf>
    <xf numFmtId="4" fontId="59" fillId="0" borderId="10" xfId="0" applyNumberFormat="1" applyFont="1" applyBorder="1" applyAlignment="1">
      <alignment horizontal="center"/>
    </xf>
    <xf numFmtId="4" fontId="6" fillId="35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NumberFormat="1" applyBorder="1" applyAlignment="1">
      <alignment horizontal="left" vertical="top"/>
    </xf>
    <xf numFmtId="0" fontId="8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5" borderId="10" xfId="0" applyFill="1" applyBorder="1" applyAlignment="1">
      <alignment/>
    </xf>
    <xf numFmtId="0" fontId="59" fillId="35" borderId="10" xfId="0" applyFont="1" applyFill="1" applyBorder="1" applyAlignment="1">
      <alignment horizontal="center" vertical="center" wrapText="1"/>
    </xf>
    <xf numFmtId="0" fontId="59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61" fillId="0" borderId="13" xfId="0" applyFont="1" applyBorder="1" applyAlignment="1">
      <alignment horizontal="left" vertical="top" wrapText="1"/>
    </xf>
    <xf numFmtId="0" fontId="61" fillId="0" borderId="12" xfId="0" applyFont="1" applyBorder="1" applyAlignment="1">
      <alignment horizontal="left" vertical="top" wrapText="1"/>
    </xf>
    <xf numFmtId="0" fontId="59" fillId="0" borderId="13" xfId="0" applyNumberFormat="1" applyFont="1" applyBorder="1" applyAlignment="1">
      <alignment horizontal="left" vertical="top" wrapText="1"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1" fontId="59" fillId="0" borderId="11" xfId="0" applyNumberFormat="1" applyFont="1" applyBorder="1" applyAlignment="1">
      <alignment horizontal="center" vertical="top" wrapText="1"/>
    </xf>
    <xf numFmtId="1" fontId="59" fillId="0" borderId="12" xfId="0" applyNumberFormat="1" applyFont="1" applyBorder="1" applyAlignment="1">
      <alignment horizontal="center" vertical="top" wrapText="1"/>
    </xf>
    <xf numFmtId="1" fontId="59" fillId="0" borderId="10" xfId="0" applyNumberFormat="1" applyFont="1" applyBorder="1" applyAlignment="1">
      <alignment horizontal="center" vertical="top" wrapText="1"/>
    </xf>
    <xf numFmtId="0" fontId="8" fillId="34" borderId="10" xfId="0" applyNumberFormat="1" applyFont="1" applyFill="1" applyBorder="1" applyAlignment="1">
      <alignment horizontal="center" vertical="top" wrapText="1"/>
    </xf>
    <xf numFmtId="0" fontId="8" fillId="34" borderId="10" xfId="0" applyNumberFormat="1" applyFont="1" applyFill="1" applyBorder="1" applyAlignment="1">
      <alignment horizontal="center" vertical="top" wrapText="1"/>
    </xf>
    <xf numFmtId="3" fontId="59" fillId="0" borderId="10" xfId="0" applyNumberFormat="1" applyFont="1" applyBorder="1" applyAlignment="1">
      <alignment horizontal="center" vertical="top"/>
    </xf>
    <xf numFmtId="0" fontId="6" fillId="34" borderId="13" xfId="0" applyNumberFormat="1" applyFont="1" applyFill="1" applyBorder="1" applyAlignment="1">
      <alignment horizontal="left" vertical="top" wrapText="1"/>
    </xf>
    <xf numFmtId="4" fontId="6" fillId="34" borderId="10" xfId="0" applyNumberFormat="1" applyFont="1" applyFill="1" applyBorder="1" applyAlignment="1">
      <alignment horizontal="center" vertical="top" wrapText="1"/>
    </xf>
    <xf numFmtId="0" fontId="6" fillId="34" borderId="10" xfId="0" applyNumberFormat="1" applyFont="1" applyFill="1" applyBorder="1" applyAlignment="1">
      <alignment horizontal="center" vertical="top" wrapText="1"/>
    </xf>
    <xf numFmtId="0" fontId="6" fillId="34" borderId="10" xfId="0" applyNumberFormat="1" applyFont="1" applyFill="1" applyBorder="1" applyAlignment="1">
      <alignment vertical="top" wrapText="1"/>
    </xf>
    <xf numFmtId="0" fontId="0" fillId="34" borderId="10" xfId="0" applyFill="1" applyBorder="1" applyAlignment="1">
      <alignment/>
    </xf>
    <xf numFmtId="0" fontId="59" fillId="34" borderId="10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/>
    </xf>
    <xf numFmtId="0" fontId="61" fillId="0" borderId="1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8" fillId="34" borderId="11" xfId="0" applyNumberFormat="1" applyFont="1" applyFill="1" applyBorder="1" applyAlignment="1">
      <alignment horizontal="left" vertical="top" wrapText="1"/>
    </xf>
    <xf numFmtId="0" fontId="8" fillId="34" borderId="13" xfId="0" applyNumberFormat="1" applyFont="1" applyFill="1" applyBorder="1" applyAlignment="1">
      <alignment horizontal="left" vertical="top" wrapText="1"/>
    </xf>
    <xf numFmtId="0" fontId="8" fillId="34" borderId="12" xfId="0" applyNumberFormat="1" applyFont="1" applyFill="1" applyBorder="1" applyAlignment="1">
      <alignment horizontal="left" vertical="top" wrapText="1"/>
    </xf>
    <xf numFmtId="0" fontId="59" fillId="0" borderId="10" xfId="0" applyNumberFormat="1" applyFont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59" fillId="0" borderId="13" xfId="0" applyNumberFormat="1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59" fillId="0" borderId="11" xfId="0" applyNumberFormat="1" applyFont="1" applyBorder="1" applyAlignment="1">
      <alignment horizontal="left" vertical="top" wrapText="1"/>
    </xf>
    <xf numFmtId="0" fontId="59" fillId="0" borderId="12" xfId="0" applyNumberFormat="1" applyFont="1" applyBorder="1" applyAlignment="1">
      <alignment horizontal="left" vertical="top" wrapText="1"/>
    </xf>
    <xf numFmtId="0" fontId="6" fillId="33" borderId="11" xfId="0" applyNumberFormat="1" applyFont="1" applyFill="1" applyBorder="1" applyAlignment="1">
      <alignment horizontal="left" vertical="top" wrapText="1"/>
    </xf>
    <xf numFmtId="0" fontId="6" fillId="33" borderId="13" xfId="0" applyNumberFormat="1" applyFont="1" applyFill="1" applyBorder="1" applyAlignment="1">
      <alignment horizontal="left" vertical="top" wrapText="1"/>
    </xf>
    <xf numFmtId="0" fontId="6" fillId="33" borderId="12" xfId="0" applyNumberFormat="1" applyFont="1" applyFill="1" applyBorder="1" applyAlignment="1">
      <alignment horizontal="left" vertical="top" wrapText="1"/>
    </xf>
    <xf numFmtId="0" fontId="59" fillId="0" borderId="13" xfId="0" applyNumberFormat="1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NumberFormat="1" applyFont="1" applyBorder="1" applyAlignment="1">
      <alignment horizontal="center" vertical="top"/>
    </xf>
    <xf numFmtId="0" fontId="0" fillId="0" borderId="14" xfId="0" applyBorder="1" applyAlignment="1">
      <alignment/>
    </xf>
    <xf numFmtId="0" fontId="62" fillId="0" borderId="0" xfId="0" applyFont="1" applyAlignment="1">
      <alignment horizontal="center"/>
    </xf>
    <xf numFmtId="0" fontId="59" fillId="0" borderId="0" xfId="0" applyFont="1" applyAlignment="1">
      <alignment/>
    </xf>
    <xf numFmtId="0" fontId="63" fillId="35" borderId="10" xfId="0" applyFont="1" applyFill="1" applyBorder="1" applyAlignment="1">
      <alignment horizontal="center" vertical="top" wrapText="1"/>
    </xf>
    <xf numFmtId="0" fontId="61" fillId="0" borderId="13" xfId="0" applyFont="1" applyBorder="1" applyAlignment="1">
      <alignment horizontal="left" vertical="top" wrapText="1"/>
    </xf>
    <xf numFmtId="0" fontId="61" fillId="0" borderId="12" xfId="0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6" fillId="33" borderId="11" xfId="0" applyNumberFormat="1" applyFont="1" applyFill="1" applyBorder="1" applyAlignment="1">
      <alignment horizontal="left" vertical="top" wrapText="1"/>
    </xf>
    <xf numFmtId="0" fontId="6" fillId="33" borderId="13" xfId="0" applyNumberFormat="1" applyFont="1" applyFill="1" applyBorder="1" applyAlignment="1">
      <alignment horizontal="left" vertical="top" wrapText="1"/>
    </xf>
    <xf numFmtId="0" fontId="6" fillId="33" borderId="12" xfId="0" applyNumberFormat="1" applyFont="1" applyFill="1" applyBorder="1" applyAlignment="1">
      <alignment horizontal="left" vertical="top" wrapText="1"/>
    </xf>
    <xf numFmtId="0" fontId="60" fillId="36" borderId="11" xfId="0" applyNumberFormat="1" applyFont="1" applyFill="1" applyBorder="1" applyAlignment="1">
      <alignment horizontal="left" vertical="top" wrapText="1" indent="2"/>
    </xf>
    <xf numFmtId="0" fontId="60" fillId="36" borderId="13" xfId="0" applyNumberFormat="1" applyFont="1" applyFill="1" applyBorder="1" applyAlignment="1">
      <alignment horizontal="left" vertical="top" wrapText="1" indent="2"/>
    </xf>
    <xf numFmtId="0" fontId="60" fillId="36" borderId="12" xfId="0" applyNumberFormat="1" applyFont="1" applyFill="1" applyBorder="1" applyAlignment="1">
      <alignment horizontal="left" vertical="top" wrapText="1" indent="2"/>
    </xf>
    <xf numFmtId="0" fontId="6" fillId="35" borderId="11" xfId="0" applyNumberFormat="1" applyFont="1" applyFill="1" applyBorder="1" applyAlignment="1">
      <alignment horizontal="left" vertical="top"/>
    </xf>
    <xf numFmtId="0" fontId="6" fillId="35" borderId="13" xfId="0" applyNumberFormat="1" applyFont="1" applyFill="1" applyBorder="1" applyAlignment="1">
      <alignment horizontal="left" vertical="top"/>
    </xf>
    <xf numFmtId="0" fontId="6" fillId="35" borderId="12" xfId="0" applyNumberFormat="1" applyFont="1" applyFill="1" applyBorder="1" applyAlignment="1">
      <alignment horizontal="left" vertical="top"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62" fillId="0" borderId="0" xfId="0" applyFont="1" applyBorder="1" applyAlignment="1">
      <alignment horizontal="center"/>
    </xf>
    <xf numFmtId="0" fontId="61" fillId="0" borderId="0" xfId="0" applyFont="1" applyAlignment="1">
      <alignment/>
    </xf>
    <xf numFmtId="1" fontId="59" fillId="0" borderId="11" xfId="0" applyNumberFormat="1" applyFont="1" applyBorder="1" applyAlignment="1">
      <alignment horizontal="center" vertical="top" wrapText="1"/>
    </xf>
    <xf numFmtId="1" fontId="59" fillId="0" borderId="12" xfId="0" applyNumberFormat="1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 wrapText="1"/>
    </xf>
    <xf numFmtId="1" fontId="59" fillId="0" borderId="10" xfId="0" applyNumberFormat="1" applyFont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8" fillId="34" borderId="10" xfId="0" applyNumberFormat="1" applyFont="1" applyFill="1" applyBorder="1" applyAlignment="1">
      <alignment horizontal="center" vertical="top" wrapText="1"/>
    </xf>
    <xf numFmtId="0" fontId="8" fillId="34" borderId="10" xfId="0" applyNumberFormat="1" applyFont="1" applyFill="1" applyBorder="1" applyAlignment="1">
      <alignment horizontal="left" vertical="top" wrapText="1"/>
    </xf>
    <xf numFmtId="0" fontId="7" fillId="34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" fontId="8" fillId="0" borderId="11" xfId="0" applyNumberFormat="1" applyFont="1" applyBorder="1" applyAlignment="1">
      <alignment horizontal="center" vertical="top" wrapText="1"/>
    </xf>
    <xf numFmtId="1" fontId="8" fillId="0" borderId="12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0" fontId="8" fillId="34" borderId="11" xfId="0" applyFont="1" applyFill="1" applyBorder="1" applyAlignment="1">
      <alignment horizontal="left"/>
    </xf>
    <xf numFmtId="0" fontId="8" fillId="34" borderId="13" xfId="0" applyFont="1" applyFill="1" applyBorder="1" applyAlignment="1">
      <alignment horizontal="left"/>
    </xf>
    <xf numFmtId="0" fontId="8" fillId="34" borderId="12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/>
    </xf>
    <xf numFmtId="0" fontId="6" fillId="35" borderId="10" xfId="0" applyNumberFormat="1" applyFont="1" applyFill="1" applyBorder="1" applyAlignment="1">
      <alignment horizontal="left" vertical="top"/>
    </xf>
    <xf numFmtId="0" fontId="6" fillId="35" borderId="10" xfId="0" applyNumberFormat="1" applyFont="1" applyFill="1" applyBorder="1" applyAlignment="1">
      <alignment horizontal="left" vertical="top"/>
    </xf>
    <xf numFmtId="1" fontId="8" fillId="33" borderId="11" xfId="0" applyNumberFormat="1" applyFont="1" applyFill="1" applyBorder="1" applyAlignment="1">
      <alignment horizontal="center" vertical="top" wrapText="1"/>
    </xf>
    <xf numFmtId="1" fontId="8" fillId="33" borderId="13" xfId="0" applyNumberFormat="1" applyFont="1" applyFill="1" applyBorder="1" applyAlignment="1">
      <alignment horizontal="center" vertical="top" wrapText="1"/>
    </xf>
    <xf numFmtId="1" fontId="8" fillId="33" borderId="12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left" vertical="center" wrapText="1"/>
    </xf>
    <xf numFmtId="0" fontId="61" fillId="0" borderId="13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wrapText="1"/>
    </xf>
    <xf numFmtId="0" fontId="61" fillId="0" borderId="13" xfId="0" applyFont="1" applyBorder="1" applyAlignment="1">
      <alignment horizontal="left" wrapText="1"/>
    </xf>
    <xf numFmtId="0" fontId="61" fillId="0" borderId="12" xfId="0" applyFont="1" applyBorder="1" applyAlignment="1">
      <alignment horizontal="left" wrapText="1"/>
    </xf>
    <xf numFmtId="0" fontId="35" fillId="35" borderId="15" xfId="0" applyNumberFormat="1" applyFont="1" applyFill="1" applyBorder="1" applyAlignment="1">
      <alignment vertical="top" wrapText="1"/>
    </xf>
    <xf numFmtId="0" fontId="35" fillId="35" borderId="10" xfId="0" applyNumberFormat="1" applyFont="1" applyFill="1" applyBorder="1" applyAlignment="1">
      <alignment vertical="top" wrapText="1"/>
    </xf>
    <xf numFmtId="0" fontId="35" fillId="35" borderId="16" xfId="0" applyNumberFormat="1" applyFont="1" applyFill="1" applyBorder="1" applyAlignment="1">
      <alignment vertical="top" wrapText="1"/>
    </xf>
    <xf numFmtId="0" fontId="35" fillId="35" borderId="17" xfId="0" applyNumberFormat="1" applyFont="1" applyFill="1" applyBorder="1" applyAlignment="1">
      <alignment horizontal="center" vertical="top" wrapText="1"/>
    </xf>
    <xf numFmtId="0" fontId="35" fillId="35" borderId="0" xfId="0" applyNumberFormat="1" applyFont="1" applyFill="1" applyBorder="1" applyAlignment="1">
      <alignment horizontal="center" vertical="top" wrapText="1"/>
    </xf>
    <xf numFmtId="0" fontId="35" fillId="35" borderId="18" xfId="0" applyNumberFormat="1" applyFont="1" applyFill="1" applyBorder="1" applyAlignment="1">
      <alignment horizontal="center" vertical="top" wrapText="1"/>
    </xf>
    <xf numFmtId="0" fontId="61" fillId="0" borderId="0" xfId="0" applyFont="1" applyAlignment="1">
      <alignment vertical="top"/>
    </xf>
    <xf numFmtId="0" fontId="35" fillId="35" borderId="19" xfId="0" applyNumberFormat="1" applyFont="1" applyFill="1" applyBorder="1" applyAlignment="1">
      <alignment horizontal="center" vertical="top" wrapText="1"/>
    </xf>
    <xf numFmtId="0" fontId="35" fillId="35" borderId="14" xfId="0" applyNumberFormat="1" applyFont="1" applyFill="1" applyBorder="1" applyAlignment="1">
      <alignment horizontal="center" vertical="top" wrapText="1"/>
    </xf>
    <xf numFmtId="0" fontId="35" fillId="35" borderId="20" xfId="0" applyNumberFormat="1" applyFont="1" applyFill="1" applyBorder="1" applyAlignment="1">
      <alignment horizontal="center" vertical="top" wrapText="1"/>
    </xf>
    <xf numFmtId="0" fontId="8" fillId="34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6"/>
  <sheetViews>
    <sheetView tabSelected="1" zoomScalePageLayoutView="0" workbookViewId="0" topLeftCell="A1">
      <pane xSplit="6" ySplit="12" topLeftCell="G13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A8" sqref="A8:O8"/>
    </sheetView>
  </sheetViews>
  <sheetFormatPr defaultColWidth="9.140625" defaultRowHeight="15"/>
  <cols>
    <col min="1" max="1" width="6.7109375" style="0" customWidth="1"/>
    <col min="2" max="2" width="0.71875" style="0" hidden="1" customWidth="1"/>
    <col min="3" max="3" width="17.57421875" style="0" customWidth="1"/>
    <col min="4" max="4" width="8.57421875" style="0" customWidth="1"/>
    <col min="5" max="5" width="2.421875" style="0" customWidth="1"/>
    <col min="6" max="6" width="17.421875" style="0" customWidth="1"/>
    <col min="7" max="7" width="20.421875" style="0" customWidth="1"/>
    <col min="8" max="8" width="15.57421875" style="0" customWidth="1"/>
    <col min="9" max="9" width="33.7109375" style="0" customWidth="1"/>
    <col min="10" max="10" width="29.57421875" style="0" customWidth="1"/>
    <col min="11" max="11" width="13.00390625" style="0" customWidth="1"/>
    <col min="12" max="12" width="14.28125" style="0" customWidth="1"/>
    <col min="13" max="13" width="12.57421875" style="0" customWidth="1"/>
  </cols>
  <sheetData>
    <row r="1" spans="1:10" ht="13.5" customHeight="1">
      <c r="A1" s="7"/>
      <c r="B1" s="7"/>
      <c r="C1" s="7"/>
      <c r="D1" s="7"/>
      <c r="E1" s="187"/>
      <c r="F1" s="187"/>
      <c r="G1" s="187"/>
      <c r="H1" s="82"/>
      <c r="I1" s="81"/>
      <c r="J1" s="81"/>
    </row>
    <row r="2" spans="1:10" ht="2.25" customHeight="1" hidden="1">
      <c r="A2" s="7"/>
      <c r="B2" s="7"/>
      <c r="C2" s="7"/>
      <c r="D2" s="7"/>
      <c r="E2" s="11"/>
      <c r="F2" s="11"/>
      <c r="G2" s="11"/>
      <c r="H2" s="10"/>
      <c r="I2" s="10"/>
      <c r="J2" s="10"/>
    </row>
    <row r="3" spans="1:10" ht="15" customHeight="1" hidden="1">
      <c r="A3" s="7"/>
      <c r="B3" s="7"/>
      <c r="C3" s="7"/>
      <c r="D3" s="7"/>
      <c r="E3" s="11"/>
      <c r="F3" s="11"/>
      <c r="G3" s="11"/>
      <c r="H3" s="10"/>
      <c r="I3" s="81"/>
      <c r="J3" s="81"/>
    </row>
    <row r="4" spans="1:10" ht="15" hidden="1">
      <c r="A4" s="7"/>
      <c r="B4" s="7"/>
      <c r="C4" s="7"/>
      <c r="D4" s="7"/>
      <c r="E4" s="173"/>
      <c r="F4" s="173"/>
      <c r="G4" s="173"/>
      <c r="H4" s="173"/>
      <c r="I4" s="173"/>
      <c r="J4" s="173"/>
    </row>
    <row r="5" spans="1:10" ht="15.75" customHeight="1" hidden="1">
      <c r="A5" s="83"/>
      <c r="B5" s="83"/>
      <c r="C5" s="83"/>
      <c r="D5" s="83"/>
      <c r="E5" s="11"/>
      <c r="F5" s="11"/>
      <c r="G5" s="11"/>
      <c r="H5" s="10"/>
      <c r="I5" s="81"/>
      <c r="J5" s="81"/>
    </row>
    <row r="6" spans="1:10" ht="19.5" customHeight="1">
      <c r="A6" s="81"/>
      <c r="B6" s="83"/>
      <c r="C6" s="83"/>
      <c r="D6" s="83"/>
      <c r="E6" s="81"/>
      <c r="F6" s="81"/>
      <c r="G6" s="81"/>
      <c r="H6" s="81"/>
      <c r="I6" s="81"/>
      <c r="J6" s="81"/>
    </row>
    <row r="7" spans="1:15" ht="18">
      <c r="A7" s="149" t="s">
        <v>386</v>
      </c>
      <c r="B7" s="149"/>
      <c r="C7" s="149"/>
      <c r="D7" s="149"/>
      <c r="E7" s="149"/>
      <c r="F7" s="149"/>
      <c r="G7" s="149"/>
      <c r="H7" s="149"/>
      <c r="I7" s="149"/>
      <c r="J7" s="126"/>
      <c r="K7" s="126"/>
      <c r="L7" s="126"/>
      <c r="M7" s="126"/>
      <c r="N7" s="126"/>
      <c r="O7" s="126"/>
    </row>
    <row r="8" spans="1:15" ht="21" customHeight="1">
      <c r="A8" s="147" t="s">
        <v>346</v>
      </c>
      <c r="B8" s="147"/>
      <c r="C8" s="147"/>
      <c r="D8" s="147"/>
      <c r="E8" s="147"/>
      <c r="F8" s="147"/>
      <c r="G8" s="147"/>
      <c r="H8" s="147"/>
      <c r="I8" s="147"/>
      <c r="J8" s="148"/>
      <c r="K8" s="148"/>
      <c r="L8" s="148"/>
      <c r="M8" s="148"/>
      <c r="N8" s="148"/>
      <c r="O8" s="148"/>
    </row>
    <row r="9" spans="1:15" ht="15" customHeight="1">
      <c r="A9" s="207" t="s">
        <v>385</v>
      </c>
      <c r="B9" s="208"/>
      <c r="C9" s="208"/>
      <c r="D9" s="208"/>
      <c r="E9" s="209"/>
      <c r="F9" s="204" t="s">
        <v>232</v>
      </c>
      <c r="G9" s="204" t="s">
        <v>233</v>
      </c>
      <c r="H9" s="204" t="s">
        <v>234</v>
      </c>
      <c r="I9" s="204" t="s">
        <v>248</v>
      </c>
      <c r="J9" s="204" t="s">
        <v>249</v>
      </c>
      <c r="K9" s="153" t="s">
        <v>244</v>
      </c>
      <c r="L9" s="153" t="s">
        <v>250</v>
      </c>
      <c r="M9" s="153" t="s">
        <v>247</v>
      </c>
      <c r="N9" s="153" t="s">
        <v>235</v>
      </c>
      <c r="O9" s="153" t="s">
        <v>240</v>
      </c>
    </row>
    <row r="10" spans="1:15" ht="15" customHeight="1">
      <c r="A10" s="207"/>
      <c r="B10" s="208"/>
      <c r="C10" s="208"/>
      <c r="D10" s="208"/>
      <c r="E10" s="209"/>
      <c r="F10" s="205"/>
      <c r="G10" s="205"/>
      <c r="H10" s="205"/>
      <c r="I10" s="205"/>
      <c r="J10" s="205"/>
      <c r="K10" s="153"/>
      <c r="L10" s="153"/>
      <c r="M10" s="153"/>
      <c r="N10" s="153"/>
      <c r="O10" s="153"/>
    </row>
    <row r="11" spans="1:15" ht="15" customHeight="1">
      <c r="A11" s="207"/>
      <c r="B11" s="208"/>
      <c r="C11" s="208"/>
      <c r="D11" s="208"/>
      <c r="E11" s="209"/>
      <c r="F11" s="205"/>
      <c r="G11" s="205"/>
      <c r="H11" s="205"/>
      <c r="I11" s="205"/>
      <c r="J11" s="205"/>
      <c r="K11" s="153"/>
      <c r="L11" s="153"/>
      <c r="M11" s="153"/>
      <c r="N11" s="153"/>
      <c r="O11" s="153"/>
    </row>
    <row r="12" spans="1:15" ht="120" customHeight="1">
      <c r="A12" s="207"/>
      <c r="B12" s="208"/>
      <c r="C12" s="208"/>
      <c r="D12" s="208"/>
      <c r="E12" s="209"/>
      <c r="F12" s="205"/>
      <c r="G12" s="205"/>
      <c r="H12" s="205"/>
      <c r="I12" s="205"/>
      <c r="J12" s="205"/>
      <c r="K12" s="153"/>
      <c r="L12" s="153"/>
      <c r="M12" s="153"/>
      <c r="N12" s="153"/>
      <c r="O12" s="153"/>
    </row>
    <row r="13" spans="1:15" ht="6.75" customHeight="1" hidden="1">
      <c r="A13" s="207"/>
      <c r="B13" s="208"/>
      <c r="C13" s="208"/>
      <c r="D13" s="208"/>
      <c r="E13" s="209"/>
      <c r="F13" s="205"/>
      <c r="G13" s="205"/>
      <c r="H13" s="205"/>
      <c r="I13" s="205"/>
      <c r="J13" s="205"/>
      <c r="K13" s="210"/>
      <c r="L13" s="210"/>
      <c r="M13" s="210"/>
      <c r="N13" s="210"/>
      <c r="O13" s="210"/>
    </row>
    <row r="14" spans="1:15" ht="30" customHeight="1" hidden="1">
      <c r="A14" s="211"/>
      <c r="B14" s="212"/>
      <c r="C14" s="212"/>
      <c r="D14" s="212"/>
      <c r="E14" s="213"/>
      <c r="F14" s="206"/>
      <c r="G14" s="206"/>
      <c r="H14" s="206"/>
      <c r="I14" s="206"/>
      <c r="J14" s="206"/>
      <c r="K14" s="210"/>
      <c r="L14" s="210"/>
      <c r="M14" s="210"/>
      <c r="N14" s="210"/>
      <c r="O14" s="210"/>
    </row>
    <row r="15" spans="1:15" ht="30" customHeight="1">
      <c r="A15" s="84">
        <v>1</v>
      </c>
      <c r="B15" s="84"/>
      <c r="C15" s="159">
        <v>2</v>
      </c>
      <c r="D15" s="159"/>
      <c r="E15" s="159"/>
      <c r="F15" s="84">
        <v>3</v>
      </c>
      <c r="G15" s="84">
        <v>4</v>
      </c>
      <c r="H15" s="84">
        <v>5</v>
      </c>
      <c r="I15" s="84">
        <v>6</v>
      </c>
      <c r="J15" s="84">
        <v>7</v>
      </c>
      <c r="K15" s="84">
        <v>8</v>
      </c>
      <c r="L15" s="84">
        <v>9</v>
      </c>
      <c r="M15" s="84">
        <v>10</v>
      </c>
      <c r="N15" s="84">
        <v>11</v>
      </c>
      <c r="O15" s="84">
        <v>12</v>
      </c>
    </row>
    <row r="16" spans="1:15" ht="30.75" customHeight="1">
      <c r="A16" s="183" t="s">
        <v>236</v>
      </c>
      <c r="B16" s="183"/>
      <c r="C16" s="183"/>
      <c r="D16" s="183"/>
      <c r="E16" s="183"/>
      <c r="F16" s="183"/>
      <c r="G16" s="183"/>
      <c r="H16" s="184"/>
      <c r="I16" s="184"/>
      <c r="J16" s="184"/>
      <c r="K16" s="184"/>
      <c r="L16" s="184"/>
      <c r="M16" s="184"/>
      <c r="N16" s="184"/>
      <c r="O16" s="184"/>
    </row>
    <row r="17" spans="1:15" ht="41.25" customHeight="1">
      <c r="A17" s="162" t="s">
        <v>220</v>
      </c>
      <c r="B17" s="163"/>
      <c r="C17" s="163"/>
      <c r="D17" s="163"/>
      <c r="E17" s="164"/>
      <c r="F17" s="21"/>
      <c r="G17" s="21"/>
      <c r="H17" s="22"/>
      <c r="I17" s="89">
        <f>SUM(I18:I32)</f>
        <v>10315924.43</v>
      </c>
      <c r="J17" s="89">
        <f>SUM(J18:J32)</f>
        <v>7956597.470000001</v>
      </c>
      <c r="K17" s="94"/>
      <c r="L17" s="94"/>
      <c r="M17" s="94"/>
      <c r="N17" s="94"/>
      <c r="O17" s="94"/>
    </row>
    <row r="18" spans="1:15" ht="15" customHeight="1">
      <c r="A18" s="23">
        <v>1</v>
      </c>
      <c r="B18" s="24"/>
      <c r="C18" s="127" t="s">
        <v>170</v>
      </c>
      <c r="D18" s="154"/>
      <c r="E18" s="155"/>
      <c r="F18" s="57"/>
      <c r="G18" s="25"/>
      <c r="H18" s="26"/>
      <c r="I18" s="87">
        <v>182000</v>
      </c>
      <c r="J18" s="87">
        <v>151666.7</v>
      </c>
      <c r="K18" s="92"/>
      <c r="L18" s="92" t="s">
        <v>258</v>
      </c>
      <c r="M18" s="92" t="s">
        <v>246</v>
      </c>
      <c r="N18" s="92"/>
      <c r="O18" s="92"/>
    </row>
    <row r="19" spans="1:15" ht="30" customHeight="1">
      <c r="A19" s="116">
        <v>2</v>
      </c>
      <c r="B19" s="18"/>
      <c r="C19" s="146" t="s">
        <v>242</v>
      </c>
      <c r="D19" s="154"/>
      <c r="E19" s="155"/>
      <c r="F19" s="85"/>
      <c r="G19" s="16"/>
      <c r="H19" s="20"/>
      <c r="I19" s="86">
        <v>1644120</v>
      </c>
      <c r="J19" s="86">
        <v>1137183</v>
      </c>
      <c r="K19" s="92"/>
      <c r="L19" s="92" t="s">
        <v>267</v>
      </c>
      <c r="M19" s="92" t="s">
        <v>246</v>
      </c>
      <c r="N19" s="92"/>
      <c r="O19" s="92"/>
    </row>
    <row r="20" spans="1:15" ht="24.75" customHeight="1">
      <c r="A20" s="116">
        <v>3</v>
      </c>
      <c r="B20" s="18"/>
      <c r="C20" s="198" t="s">
        <v>140</v>
      </c>
      <c r="D20" s="199"/>
      <c r="E20" s="200"/>
      <c r="F20" s="85"/>
      <c r="G20" s="16"/>
      <c r="H20" s="20"/>
      <c r="I20" s="86">
        <v>78000</v>
      </c>
      <c r="J20" s="86">
        <v>53300</v>
      </c>
      <c r="K20" s="92"/>
      <c r="L20" s="92" t="s">
        <v>269</v>
      </c>
      <c r="M20" s="92" t="s">
        <v>246</v>
      </c>
      <c r="N20" s="92"/>
      <c r="O20" s="92"/>
    </row>
    <row r="21" spans="1:15" ht="24.75" customHeight="1">
      <c r="A21" s="116">
        <v>4</v>
      </c>
      <c r="B21" s="18"/>
      <c r="C21" s="201" t="s">
        <v>141</v>
      </c>
      <c r="D21" s="202"/>
      <c r="E21" s="203"/>
      <c r="F21" s="85"/>
      <c r="G21" s="16"/>
      <c r="H21" s="20"/>
      <c r="I21" s="86">
        <v>78000</v>
      </c>
      <c r="J21" s="86">
        <v>53300</v>
      </c>
      <c r="K21" s="92"/>
      <c r="L21" s="92" t="s">
        <v>269</v>
      </c>
      <c r="M21" s="92" t="s">
        <v>246</v>
      </c>
      <c r="N21" s="92"/>
      <c r="O21" s="92"/>
    </row>
    <row r="22" spans="1:15" ht="24.75" customHeight="1">
      <c r="A22" s="116">
        <v>5</v>
      </c>
      <c r="B22" s="18"/>
      <c r="C22" s="146" t="s">
        <v>142</v>
      </c>
      <c r="D22" s="154"/>
      <c r="E22" s="155"/>
      <c r="F22" s="85"/>
      <c r="G22" s="16"/>
      <c r="H22" s="20"/>
      <c r="I22" s="86">
        <v>78000</v>
      </c>
      <c r="J22" s="86">
        <v>53300</v>
      </c>
      <c r="K22" s="92"/>
      <c r="L22" s="92" t="s">
        <v>269</v>
      </c>
      <c r="M22" s="92" t="s">
        <v>246</v>
      </c>
      <c r="N22" s="92"/>
      <c r="O22" s="92"/>
    </row>
    <row r="23" spans="1:15" ht="15" customHeight="1">
      <c r="A23" s="116">
        <v>6</v>
      </c>
      <c r="B23" s="18"/>
      <c r="C23" s="146" t="s">
        <v>143</v>
      </c>
      <c r="D23" s="154"/>
      <c r="E23" s="155"/>
      <c r="F23" s="85"/>
      <c r="G23" s="16"/>
      <c r="H23" s="20"/>
      <c r="I23" s="86">
        <v>26000</v>
      </c>
      <c r="J23" s="86"/>
      <c r="K23" s="92"/>
      <c r="L23" s="92" t="s">
        <v>269</v>
      </c>
      <c r="M23" s="92" t="s">
        <v>246</v>
      </c>
      <c r="N23" s="92"/>
      <c r="O23" s="92"/>
    </row>
    <row r="24" spans="1:15" ht="15" customHeight="1">
      <c r="A24" s="116">
        <v>7</v>
      </c>
      <c r="B24" s="18"/>
      <c r="C24" s="146" t="s">
        <v>144</v>
      </c>
      <c r="D24" s="154"/>
      <c r="E24" s="155"/>
      <c r="F24" s="85"/>
      <c r="G24" s="16"/>
      <c r="H24" s="20"/>
      <c r="I24" s="86">
        <v>60000</v>
      </c>
      <c r="J24" s="86">
        <v>41000</v>
      </c>
      <c r="K24" s="92"/>
      <c r="L24" s="92" t="s">
        <v>269</v>
      </c>
      <c r="M24" s="92" t="s">
        <v>246</v>
      </c>
      <c r="N24" s="92"/>
      <c r="O24" s="92"/>
    </row>
    <row r="25" spans="1:15" ht="24.75" customHeight="1">
      <c r="A25" s="116">
        <v>8</v>
      </c>
      <c r="B25" s="18"/>
      <c r="C25" s="146" t="s">
        <v>239</v>
      </c>
      <c r="D25" s="154"/>
      <c r="E25" s="155"/>
      <c r="F25" s="85" t="s">
        <v>243</v>
      </c>
      <c r="G25" s="16"/>
      <c r="H25" s="20"/>
      <c r="I25" s="86">
        <v>992528.3</v>
      </c>
      <c r="J25" s="86">
        <v>929116.84</v>
      </c>
      <c r="K25" s="92"/>
      <c r="L25" s="92" t="s">
        <v>256</v>
      </c>
      <c r="M25" s="92" t="s">
        <v>246</v>
      </c>
      <c r="N25" s="92"/>
      <c r="O25" s="92"/>
    </row>
    <row r="26" spans="1:15" ht="15" customHeight="1">
      <c r="A26" s="116">
        <v>9</v>
      </c>
      <c r="B26" s="18"/>
      <c r="C26" s="146" t="s">
        <v>196</v>
      </c>
      <c r="D26" s="154"/>
      <c r="E26" s="155"/>
      <c r="F26" s="85"/>
      <c r="G26" s="16"/>
      <c r="H26" s="20"/>
      <c r="I26" s="86">
        <v>95000</v>
      </c>
      <c r="J26" s="86">
        <v>85499.96</v>
      </c>
      <c r="K26" s="92"/>
      <c r="L26" s="92" t="s">
        <v>263</v>
      </c>
      <c r="M26" s="92" t="s">
        <v>246</v>
      </c>
      <c r="N26" s="92"/>
      <c r="O26" s="92"/>
    </row>
    <row r="27" spans="1:15" ht="30" customHeight="1">
      <c r="A27" s="116">
        <v>10</v>
      </c>
      <c r="B27" s="18"/>
      <c r="C27" s="146" t="s">
        <v>241</v>
      </c>
      <c r="D27" s="154"/>
      <c r="E27" s="155"/>
      <c r="F27" s="85"/>
      <c r="G27" s="16"/>
      <c r="H27" s="20"/>
      <c r="I27" s="86">
        <v>2074910</v>
      </c>
      <c r="J27" s="86">
        <v>1832837.12</v>
      </c>
      <c r="K27" s="92"/>
      <c r="L27" s="92" t="s">
        <v>254</v>
      </c>
      <c r="M27" s="92" t="s">
        <v>246</v>
      </c>
      <c r="N27" s="92"/>
      <c r="O27" s="92"/>
    </row>
    <row r="28" spans="1:15" ht="51.75" customHeight="1">
      <c r="A28" s="116">
        <v>11</v>
      </c>
      <c r="B28" s="18"/>
      <c r="C28" s="146" t="s">
        <v>347</v>
      </c>
      <c r="D28" s="135"/>
      <c r="E28" s="136"/>
      <c r="F28" s="85"/>
      <c r="G28" s="16"/>
      <c r="H28" s="20"/>
      <c r="I28" s="86">
        <v>99900</v>
      </c>
      <c r="J28" s="86"/>
      <c r="K28" s="92"/>
      <c r="L28" s="92"/>
      <c r="M28" s="92"/>
      <c r="N28" s="92"/>
      <c r="O28" s="92"/>
    </row>
    <row r="29" spans="1:15" ht="24.75" customHeight="1">
      <c r="A29" s="116">
        <v>12</v>
      </c>
      <c r="B29" s="18"/>
      <c r="C29" s="146" t="s">
        <v>197</v>
      </c>
      <c r="D29" s="154"/>
      <c r="E29" s="155"/>
      <c r="F29" s="85"/>
      <c r="G29" s="16"/>
      <c r="H29" s="20"/>
      <c r="I29" s="86">
        <v>90997</v>
      </c>
      <c r="J29" s="86">
        <v>32859.95</v>
      </c>
      <c r="K29" s="92"/>
      <c r="L29" s="92" t="s">
        <v>297</v>
      </c>
      <c r="M29" s="92" t="s">
        <v>246</v>
      </c>
      <c r="N29" s="92"/>
      <c r="O29" s="92"/>
    </row>
    <row r="30" spans="1:15" ht="24.75" customHeight="1">
      <c r="A30" s="116">
        <v>13</v>
      </c>
      <c r="B30" s="18"/>
      <c r="C30" s="146" t="s">
        <v>198</v>
      </c>
      <c r="D30" s="154"/>
      <c r="E30" s="155"/>
      <c r="F30" s="85"/>
      <c r="G30" s="16"/>
      <c r="H30" s="20"/>
      <c r="I30" s="86">
        <v>38852</v>
      </c>
      <c r="J30" s="86"/>
      <c r="K30" s="92"/>
      <c r="L30" s="92" t="s">
        <v>297</v>
      </c>
      <c r="M30" s="92" t="s">
        <v>246</v>
      </c>
      <c r="N30" s="92"/>
      <c r="O30" s="92"/>
    </row>
    <row r="31" spans="1:15" ht="24.75" customHeight="1">
      <c r="A31" s="116">
        <v>14</v>
      </c>
      <c r="B31" s="18"/>
      <c r="C31" s="146" t="s">
        <v>168</v>
      </c>
      <c r="D31" s="154"/>
      <c r="E31" s="155"/>
      <c r="F31" s="85"/>
      <c r="G31" s="16"/>
      <c r="H31" s="20"/>
      <c r="I31" s="86">
        <v>3742386.13</v>
      </c>
      <c r="J31" s="86">
        <v>2775603.08</v>
      </c>
      <c r="K31" s="92"/>
      <c r="L31" s="92" t="s">
        <v>259</v>
      </c>
      <c r="M31" s="92" t="s">
        <v>246</v>
      </c>
      <c r="N31" s="92"/>
      <c r="O31" s="92"/>
    </row>
    <row r="32" spans="1:15" ht="30" customHeight="1">
      <c r="A32" s="116">
        <v>15</v>
      </c>
      <c r="B32" s="18"/>
      <c r="C32" s="146" t="s">
        <v>176</v>
      </c>
      <c r="D32" s="154"/>
      <c r="E32" s="155"/>
      <c r="F32" s="85"/>
      <c r="G32" s="16"/>
      <c r="H32" s="20"/>
      <c r="I32" s="86">
        <v>1035231</v>
      </c>
      <c r="J32" s="86">
        <v>810930.82</v>
      </c>
      <c r="K32" s="92"/>
      <c r="L32" s="92" t="s">
        <v>257</v>
      </c>
      <c r="M32" s="92" t="s">
        <v>246</v>
      </c>
      <c r="N32" s="92"/>
      <c r="O32" s="92"/>
    </row>
    <row r="33" spans="1:15" ht="39.75" customHeight="1">
      <c r="A33" s="162" t="s">
        <v>1</v>
      </c>
      <c r="B33" s="163"/>
      <c r="C33" s="163"/>
      <c r="D33" s="163"/>
      <c r="E33" s="164"/>
      <c r="F33" s="14"/>
      <c r="G33" s="14"/>
      <c r="H33" s="27"/>
      <c r="I33" s="88">
        <f>SUM(I34:I93)</f>
        <v>1006551.9700000001</v>
      </c>
      <c r="J33" s="88">
        <f>SUM(J34:J93)</f>
        <v>172337.68</v>
      </c>
      <c r="K33" s="94"/>
      <c r="L33" s="94"/>
      <c r="M33" s="94"/>
      <c r="N33" s="94"/>
      <c r="O33" s="94"/>
    </row>
    <row r="34" spans="1:15" ht="15" customHeight="1">
      <c r="A34" s="185">
        <v>16</v>
      </c>
      <c r="B34" s="186"/>
      <c r="C34" s="146" t="s">
        <v>2</v>
      </c>
      <c r="D34" s="156"/>
      <c r="E34" s="157"/>
      <c r="F34" s="16"/>
      <c r="G34" s="19"/>
      <c r="H34" s="20"/>
      <c r="I34" s="86">
        <v>26880</v>
      </c>
      <c r="J34" s="91"/>
      <c r="K34" s="92"/>
      <c r="L34" s="92" t="s">
        <v>279</v>
      </c>
      <c r="M34" s="92" t="s">
        <v>246</v>
      </c>
      <c r="N34" s="92"/>
      <c r="O34" s="92"/>
    </row>
    <row r="35" spans="1:15" ht="15" customHeight="1">
      <c r="A35" s="18">
        <v>17</v>
      </c>
      <c r="B35" s="18"/>
      <c r="C35" s="146" t="s">
        <v>137</v>
      </c>
      <c r="D35" s="156"/>
      <c r="E35" s="157"/>
      <c r="F35" s="16"/>
      <c r="G35" s="19"/>
      <c r="H35" s="20"/>
      <c r="I35" s="86">
        <v>3332</v>
      </c>
      <c r="J35" s="91"/>
      <c r="K35" s="92"/>
      <c r="L35" s="92" t="s">
        <v>286</v>
      </c>
      <c r="M35" s="92" t="s">
        <v>246</v>
      </c>
      <c r="N35" s="92"/>
      <c r="O35" s="92"/>
    </row>
    <row r="36" spans="1:15" ht="15" customHeight="1">
      <c r="A36" s="18">
        <v>18</v>
      </c>
      <c r="B36" s="18"/>
      <c r="C36" s="146" t="s">
        <v>138</v>
      </c>
      <c r="D36" s="156"/>
      <c r="E36" s="157"/>
      <c r="F36" s="16"/>
      <c r="G36" s="19"/>
      <c r="H36" s="20"/>
      <c r="I36" s="86">
        <v>3332</v>
      </c>
      <c r="J36" s="91"/>
      <c r="K36" s="92"/>
      <c r="L36" s="92" t="s">
        <v>286</v>
      </c>
      <c r="M36" s="92" t="s">
        <v>246</v>
      </c>
      <c r="N36" s="92"/>
      <c r="O36" s="92"/>
    </row>
    <row r="37" spans="1:15" ht="15" customHeight="1">
      <c r="A37" s="18">
        <v>19</v>
      </c>
      <c r="B37" s="18"/>
      <c r="C37" s="146" t="s">
        <v>139</v>
      </c>
      <c r="D37" s="156"/>
      <c r="E37" s="157"/>
      <c r="F37" s="16"/>
      <c r="G37" s="19"/>
      <c r="H37" s="20"/>
      <c r="I37" s="86">
        <v>3332</v>
      </c>
      <c r="J37" s="91"/>
      <c r="K37" s="92"/>
      <c r="L37" s="92" t="s">
        <v>286</v>
      </c>
      <c r="M37" s="92" t="s">
        <v>246</v>
      </c>
      <c r="N37" s="92"/>
      <c r="O37" s="92"/>
    </row>
    <row r="38" spans="1:15" ht="15" customHeight="1">
      <c r="A38" s="160">
        <v>20</v>
      </c>
      <c r="B38" s="160"/>
      <c r="C38" s="161" t="s">
        <v>3</v>
      </c>
      <c r="D38" s="161"/>
      <c r="E38" s="161"/>
      <c r="F38" s="16"/>
      <c r="G38" s="19"/>
      <c r="H38" s="20"/>
      <c r="I38" s="86">
        <v>27345</v>
      </c>
      <c r="J38" s="91"/>
      <c r="K38" s="92"/>
      <c r="L38" s="92" t="s">
        <v>337</v>
      </c>
      <c r="M38" s="92" t="s">
        <v>246</v>
      </c>
      <c r="N38" s="92"/>
      <c r="O38" s="92"/>
    </row>
    <row r="39" spans="1:15" ht="15" customHeight="1">
      <c r="A39" s="18">
        <v>21</v>
      </c>
      <c r="B39" s="18"/>
      <c r="C39" s="146" t="s">
        <v>17</v>
      </c>
      <c r="D39" s="156"/>
      <c r="E39" s="157"/>
      <c r="F39" s="16"/>
      <c r="G39" s="19"/>
      <c r="H39" s="20"/>
      <c r="I39" s="86">
        <v>11520.34</v>
      </c>
      <c r="J39" s="91"/>
      <c r="K39" s="92"/>
      <c r="L39" s="92" t="s">
        <v>279</v>
      </c>
      <c r="M39" s="92" t="s">
        <v>246</v>
      </c>
      <c r="N39" s="92"/>
      <c r="O39" s="92"/>
    </row>
    <row r="40" spans="1:15" ht="15" customHeight="1">
      <c r="A40" s="18">
        <v>22</v>
      </c>
      <c r="B40" s="18"/>
      <c r="C40" s="146" t="s">
        <v>177</v>
      </c>
      <c r="D40" s="154"/>
      <c r="E40" s="155"/>
      <c r="F40" s="16"/>
      <c r="G40" s="19"/>
      <c r="H40" s="20"/>
      <c r="I40" s="86">
        <v>25900</v>
      </c>
      <c r="J40" s="91"/>
      <c r="K40" s="92"/>
      <c r="L40" s="92" t="s">
        <v>279</v>
      </c>
      <c r="M40" s="92" t="s">
        <v>246</v>
      </c>
      <c r="N40" s="92"/>
      <c r="O40" s="92"/>
    </row>
    <row r="41" spans="1:15" ht="15" customHeight="1">
      <c r="A41" s="160">
        <v>23</v>
      </c>
      <c r="B41" s="160"/>
      <c r="C41" s="161" t="s">
        <v>4</v>
      </c>
      <c r="D41" s="161"/>
      <c r="E41" s="161"/>
      <c r="F41" s="16"/>
      <c r="G41" s="19"/>
      <c r="H41" s="20"/>
      <c r="I41" s="86">
        <v>12158</v>
      </c>
      <c r="J41" s="91"/>
      <c r="K41" s="92"/>
      <c r="L41" s="92" t="s">
        <v>279</v>
      </c>
      <c r="M41" s="92" t="s">
        <v>246</v>
      </c>
      <c r="N41" s="92"/>
      <c r="O41" s="92"/>
    </row>
    <row r="42" spans="1:15" ht="15" customHeight="1">
      <c r="A42" s="160">
        <v>24</v>
      </c>
      <c r="B42" s="160"/>
      <c r="C42" s="161" t="s">
        <v>5</v>
      </c>
      <c r="D42" s="161"/>
      <c r="E42" s="161"/>
      <c r="F42" s="16"/>
      <c r="G42" s="19"/>
      <c r="H42" s="20"/>
      <c r="I42" s="86">
        <v>6349.2</v>
      </c>
      <c r="J42" s="91"/>
      <c r="K42" s="92"/>
      <c r="L42" s="92" t="s">
        <v>336</v>
      </c>
      <c r="M42" s="92" t="s">
        <v>246</v>
      </c>
      <c r="N42" s="92"/>
      <c r="O42" s="92"/>
    </row>
    <row r="43" spans="1:15" ht="15" customHeight="1">
      <c r="A43" s="18">
        <v>25</v>
      </c>
      <c r="B43" s="18"/>
      <c r="C43" s="161" t="s">
        <v>5</v>
      </c>
      <c r="D43" s="161"/>
      <c r="E43" s="161"/>
      <c r="F43" s="16"/>
      <c r="G43" s="19"/>
      <c r="H43" s="20"/>
      <c r="I43" s="86">
        <v>6349.2</v>
      </c>
      <c r="J43" s="91"/>
      <c r="K43" s="92"/>
      <c r="L43" s="92" t="s">
        <v>336</v>
      </c>
      <c r="M43" s="92" t="s">
        <v>246</v>
      </c>
      <c r="N43" s="92"/>
      <c r="O43" s="92"/>
    </row>
    <row r="44" spans="1:15" ht="15" customHeight="1">
      <c r="A44" s="18">
        <v>26</v>
      </c>
      <c r="B44" s="18"/>
      <c r="C44" s="161" t="s">
        <v>19</v>
      </c>
      <c r="D44" s="161"/>
      <c r="E44" s="161"/>
      <c r="F44" s="16"/>
      <c r="G44" s="19"/>
      <c r="H44" s="20"/>
      <c r="I44" s="86">
        <v>9535</v>
      </c>
      <c r="J44" s="91"/>
      <c r="K44" s="92"/>
      <c r="L44" s="92" t="s">
        <v>293</v>
      </c>
      <c r="M44" s="92" t="s">
        <v>246</v>
      </c>
      <c r="N44" s="92"/>
      <c r="O44" s="92"/>
    </row>
    <row r="45" spans="1:15" ht="15" customHeight="1">
      <c r="A45" s="18">
        <v>27</v>
      </c>
      <c r="B45" s="18"/>
      <c r="C45" s="161" t="s">
        <v>19</v>
      </c>
      <c r="D45" s="161"/>
      <c r="E45" s="161"/>
      <c r="F45" s="16"/>
      <c r="G45" s="19"/>
      <c r="H45" s="20"/>
      <c r="I45" s="86">
        <v>9535</v>
      </c>
      <c r="J45" s="91"/>
      <c r="K45" s="92"/>
      <c r="L45" s="92" t="s">
        <v>293</v>
      </c>
      <c r="M45" s="92" t="s">
        <v>246</v>
      </c>
      <c r="N45" s="92"/>
      <c r="O45" s="92"/>
    </row>
    <row r="46" spans="1:15" ht="15" customHeight="1">
      <c r="A46" s="18">
        <v>28</v>
      </c>
      <c r="B46" s="18"/>
      <c r="C46" s="161" t="s">
        <v>19</v>
      </c>
      <c r="D46" s="161"/>
      <c r="E46" s="161"/>
      <c r="F46" s="16"/>
      <c r="G46" s="19"/>
      <c r="H46" s="20"/>
      <c r="I46" s="86">
        <v>9535</v>
      </c>
      <c r="J46" s="91"/>
      <c r="K46" s="92"/>
      <c r="L46" s="92" t="s">
        <v>293</v>
      </c>
      <c r="M46" s="92" t="s">
        <v>246</v>
      </c>
      <c r="N46" s="92"/>
      <c r="O46" s="92"/>
    </row>
    <row r="47" spans="1:15" ht="15" customHeight="1">
      <c r="A47" s="18">
        <v>29</v>
      </c>
      <c r="B47" s="18"/>
      <c r="C47" s="161" t="s">
        <v>19</v>
      </c>
      <c r="D47" s="161"/>
      <c r="E47" s="161"/>
      <c r="F47" s="16"/>
      <c r="G47" s="19"/>
      <c r="H47" s="20"/>
      <c r="I47" s="86">
        <v>9535</v>
      </c>
      <c r="J47" s="91"/>
      <c r="K47" s="92"/>
      <c r="L47" s="92" t="s">
        <v>293</v>
      </c>
      <c r="M47" s="92" t="s">
        <v>246</v>
      </c>
      <c r="N47" s="92"/>
      <c r="O47" s="92"/>
    </row>
    <row r="48" spans="1:15" ht="15" customHeight="1">
      <c r="A48" s="18">
        <v>30</v>
      </c>
      <c r="B48" s="18"/>
      <c r="C48" s="161" t="s">
        <v>19</v>
      </c>
      <c r="D48" s="161"/>
      <c r="E48" s="161"/>
      <c r="F48" s="16"/>
      <c r="G48" s="19"/>
      <c r="H48" s="20"/>
      <c r="I48" s="86">
        <v>9535</v>
      </c>
      <c r="J48" s="91"/>
      <c r="K48" s="92"/>
      <c r="L48" s="92" t="s">
        <v>293</v>
      </c>
      <c r="M48" s="92" t="s">
        <v>246</v>
      </c>
      <c r="N48" s="92"/>
      <c r="O48" s="92"/>
    </row>
    <row r="49" spans="1:15" ht="15" customHeight="1">
      <c r="A49" s="18">
        <v>31</v>
      </c>
      <c r="B49" s="18"/>
      <c r="C49" s="161" t="s">
        <v>19</v>
      </c>
      <c r="D49" s="161"/>
      <c r="E49" s="161"/>
      <c r="F49" s="16"/>
      <c r="G49" s="19"/>
      <c r="H49" s="20"/>
      <c r="I49" s="86">
        <v>9535</v>
      </c>
      <c r="J49" s="91"/>
      <c r="K49" s="92"/>
      <c r="L49" s="92" t="s">
        <v>293</v>
      </c>
      <c r="M49" s="92" t="s">
        <v>246</v>
      </c>
      <c r="N49" s="92"/>
      <c r="O49" s="92"/>
    </row>
    <row r="50" spans="1:15" ht="15" customHeight="1">
      <c r="A50" s="18">
        <v>32</v>
      </c>
      <c r="B50" s="18"/>
      <c r="C50" s="161" t="s">
        <v>19</v>
      </c>
      <c r="D50" s="161"/>
      <c r="E50" s="161"/>
      <c r="F50" s="16"/>
      <c r="G50" s="19"/>
      <c r="H50" s="20"/>
      <c r="I50" s="86">
        <v>9535</v>
      </c>
      <c r="J50" s="91"/>
      <c r="K50" s="92"/>
      <c r="L50" s="92" t="s">
        <v>293</v>
      </c>
      <c r="M50" s="92" t="s">
        <v>246</v>
      </c>
      <c r="N50" s="92"/>
      <c r="O50" s="92"/>
    </row>
    <row r="51" spans="1:15" ht="15" customHeight="1">
      <c r="A51" s="18">
        <v>33</v>
      </c>
      <c r="B51" s="18"/>
      <c r="C51" s="161" t="s">
        <v>19</v>
      </c>
      <c r="D51" s="161"/>
      <c r="E51" s="161"/>
      <c r="F51" s="16"/>
      <c r="G51" s="19"/>
      <c r="H51" s="20"/>
      <c r="I51" s="86">
        <v>9535</v>
      </c>
      <c r="J51" s="91"/>
      <c r="K51" s="92"/>
      <c r="L51" s="92" t="s">
        <v>293</v>
      </c>
      <c r="M51" s="92" t="s">
        <v>246</v>
      </c>
      <c r="N51" s="92"/>
      <c r="O51" s="92"/>
    </row>
    <row r="52" spans="1:15" ht="15" customHeight="1">
      <c r="A52" s="18">
        <v>34</v>
      </c>
      <c r="B52" s="18"/>
      <c r="C52" s="161" t="s">
        <v>6</v>
      </c>
      <c r="D52" s="161"/>
      <c r="E52" s="161"/>
      <c r="F52" s="16"/>
      <c r="G52" s="19"/>
      <c r="H52" s="20"/>
      <c r="I52" s="86">
        <v>5761.6</v>
      </c>
      <c r="J52" s="91"/>
      <c r="K52" s="92"/>
      <c r="L52" s="92" t="s">
        <v>336</v>
      </c>
      <c r="M52" s="92" t="s">
        <v>246</v>
      </c>
      <c r="N52" s="92"/>
      <c r="O52" s="92"/>
    </row>
    <row r="53" spans="1:15" ht="15" customHeight="1">
      <c r="A53" s="18">
        <v>35</v>
      </c>
      <c r="B53" s="18"/>
      <c r="C53" s="161" t="s">
        <v>7</v>
      </c>
      <c r="D53" s="161"/>
      <c r="E53" s="161"/>
      <c r="F53" s="16"/>
      <c r="G53" s="19"/>
      <c r="H53" s="20"/>
      <c r="I53" s="86">
        <v>8861.95</v>
      </c>
      <c r="J53" s="91"/>
      <c r="K53" s="92"/>
      <c r="L53" s="92" t="s">
        <v>336</v>
      </c>
      <c r="M53" s="92" t="s">
        <v>246</v>
      </c>
      <c r="N53" s="92"/>
      <c r="O53" s="92"/>
    </row>
    <row r="54" spans="1:15" ht="15" customHeight="1">
      <c r="A54" s="18">
        <v>36</v>
      </c>
      <c r="B54" s="18"/>
      <c r="C54" s="161" t="s">
        <v>111</v>
      </c>
      <c r="D54" s="161"/>
      <c r="E54" s="161"/>
      <c r="F54" s="16"/>
      <c r="G54" s="19"/>
      <c r="H54" s="20"/>
      <c r="I54" s="86">
        <v>28000</v>
      </c>
      <c r="J54" s="91"/>
      <c r="K54" s="92"/>
      <c r="L54" s="92" t="s">
        <v>303</v>
      </c>
      <c r="M54" s="92" t="s">
        <v>246</v>
      </c>
      <c r="N54" s="92"/>
      <c r="O54" s="92"/>
    </row>
    <row r="55" spans="1:15" ht="15" customHeight="1">
      <c r="A55" s="18">
        <v>37</v>
      </c>
      <c r="B55" s="18"/>
      <c r="C55" s="161" t="s">
        <v>8</v>
      </c>
      <c r="D55" s="161"/>
      <c r="E55" s="161"/>
      <c r="F55" s="16"/>
      <c r="G55" s="19"/>
      <c r="H55" s="20"/>
      <c r="I55" s="86">
        <v>48571.38</v>
      </c>
      <c r="J55" s="91"/>
      <c r="K55" s="92"/>
      <c r="L55" s="92" t="s">
        <v>291</v>
      </c>
      <c r="M55" s="92" t="s">
        <v>246</v>
      </c>
      <c r="N55" s="92"/>
      <c r="O55" s="92"/>
    </row>
    <row r="56" spans="1:15" ht="15" customHeight="1">
      <c r="A56" s="18">
        <v>38</v>
      </c>
      <c r="B56" s="18"/>
      <c r="C56" s="161" t="s">
        <v>136</v>
      </c>
      <c r="D56" s="161"/>
      <c r="E56" s="161"/>
      <c r="F56" s="16"/>
      <c r="G56" s="19"/>
      <c r="H56" s="20"/>
      <c r="I56" s="86">
        <v>15299</v>
      </c>
      <c r="J56" s="91"/>
      <c r="K56" s="92"/>
      <c r="L56" s="92" t="s">
        <v>289</v>
      </c>
      <c r="M56" s="92" t="s">
        <v>246</v>
      </c>
      <c r="N56" s="92"/>
      <c r="O56" s="92"/>
    </row>
    <row r="57" spans="1:15" ht="15" customHeight="1">
      <c r="A57" s="18">
        <v>39</v>
      </c>
      <c r="B57" s="18"/>
      <c r="C57" s="161" t="s">
        <v>136</v>
      </c>
      <c r="D57" s="161"/>
      <c r="E57" s="161"/>
      <c r="F57" s="16"/>
      <c r="G57" s="19"/>
      <c r="H57" s="20"/>
      <c r="I57" s="86">
        <v>15299</v>
      </c>
      <c r="J57" s="91"/>
      <c r="K57" s="92"/>
      <c r="L57" s="92" t="s">
        <v>289</v>
      </c>
      <c r="M57" s="92" t="s">
        <v>246</v>
      </c>
      <c r="N57" s="92"/>
      <c r="O57" s="92"/>
    </row>
    <row r="58" spans="1:15" ht="15" customHeight="1">
      <c r="A58" s="18">
        <v>40</v>
      </c>
      <c r="B58" s="18"/>
      <c r="C58" s="161" t="s">
        <v>9</v>
      </c>
      <c r="D58" s="161"/>
      <c r="E58" s="161"/>
      <c r="F58" s="16"/>
      <c r="G58" s="19"/>
      <c r="H58" s="20"/>
      <c r="I58" s="86">
        <v>9810</v>
      </c>
      <c r="J58" s="91"/>
      <c r="K58" s="92"/>
      <c r="L58" s="92" t="s">
        <v>290</v>
      </c>
      <c r="M58" s="92" t="s">
        <v>246</v>
      </c>
      <c r="N58" s="92"/>
      <c r="O58" s="92"/>
    </row>
    <row r="59" spans="1:15" ht="15" customHeight="1">
      <c r="A59" s="18">
        <v>41</v>
      </c>
      <c r="B59" s="18"/>
      <c r="C59" s="161" t="s">
        <v>10</v>
      </c>
      <c r="D59" s="161"/>
      <c r="E59" s="161"/>
      <c r="F59" s="16"/>
      <c r="G59" s="19"/>
      <c r="H59" s="20"/>
      <c r="I59" s="86">
        <v>6177.6</v>
      </c>
      <c r="J59" s="91"/>
      <c r="K59" s="92"/>
      <c r="L59" s="92" t="s">
        <v>336</v>
      </c>
      <c r="M59" s="92" t="s">
        <v>246</v>
      </c>
      <c r="N59" s="92"/>
      <c r="O59" s="92"/>
    </row>
    <row r="60" spans="1:15" ht="15" customHeight="1">
      <c r="A60" s="18">
        <v>42</v>
      </c>
      <c r="B60" s="18"/>
      <c r="C60" s="161" t="s">
        <v>11</v>
      </c>
      <c r="D60" s="161"/>
      <c r="E60" s="161"/>
      <c r="F60" s="16"/>
      <c r="G60" s="19"/>
      <c r="H60" s="20"/>
      <c r="I60" s="86">
        <v>6000</v>
      </c>
      <c r="J60" s="91"/>
      <c r="K60" s="92"/>
      <c r="L60" s="92" t="s">
        <v>294</v>
      </c>
      <c r="M60" s="92" t="s">
        <v>246</v>
      </c>
      <c r="N60" s="92"/>
      <c r="O60" s="92"/>
    </row>
    <row r="61" spans="1:15" ht="15" customHeight="1">
      <c r="A61" s="18">
        <v>43</v>
      </c>
      <c r="B61" s="18"/>
      <c r="C61" s="161" t="s">
        <v>7</v>
      </c>
      <c r="D61" s="161"/>
      <c r="E61" s="161"/>
      <c r="F61" s="16"/>
      <c r="G61" s="19"/>
      <c r="H61" s="20"/>
      <c r="I61" s="86">
        <v>7732</v>
      </c>
      <c r="J61" s="91"/>
      <c r="K61" s="92"/>
      <c r="L61" s="92" t="s">
        <v>292</v>
      </c>
      <c r="M61" s="92" t="s">
        <v>246</v>
      </c>
      <c r="N61" s="92"/>
      <c r="O61" s="92"/>
    </row>
    <row r="62" spans="1:15" ht="15" customHeight="1">
      <c r="A62" s="18">
        <v>44</v>
      </c>
      <c r="B62" s="18"/>
      <c r="C62" s="161" t="s">
        <v>12</v>
      </c>
      <c r="D62" s="161"/>
      <c r="E62" s="161"/>
      <c r="F62" s="16"/>
      <c r="G62" s="19"/>
      <c r="H62" s="20"/>
      <c r="I62" s="86">
        <v>9990</v>
      </c>
      <c r="J62" s="91"/>
      <c r="K62" s="92"/>
      <c r="L62" s="92" t="s">
        <v>287</v>
      </c>
      <c r="M62" s="92" t="s">
        <v>246</v>
      </c>
      <c r="N62" s="92"/>
      <c r="O62" s="92"/>
    </row>
    <row r="63" spans="1:15" ht="15" customHeight="1">
      <c r="A63" s="18">
        <v>45</v>
      </c>
      <c r="B63" s="18"/>
      <c r="C63" s="161" t="s">
        <v>12</v>
      </c>
      <c r="D63" s="161"/>
      <c r="E63" s="161"/>
      <c r="F63" s="16"/>
      <c r="G63" s="19"/>
      <c r="H63" s="20"/>
      <c r="I63" s="86">
        <v>9990</v>
      </c>
      <c r="J63" s="91"/>
      <c r="K63" s="92"/>
      <c r="L63" s="92" t="s">
        <v>287</v>
      </c>
      <c r="M63" s="92" t="s">
        <v>246</v>
      </c>
      <c r="N63" s="92"/>
      <c r="O63" s="92"/>
    </row>
    <row r="64" spans="1:15" ht="15" customHeight="1">
      <c r="A64" s="18">
        <v>46</v>
      </c>
      <c r="B64" s="18"/>
      <c r="C64" s="161" t="s">
        <v>12</v>
      </c>
      <c r="D64" s="161"/>
      <c r="E64" s="161"/>
      <c r="F64" s="16"/>
      <c r="G64" s="19"/>
      <c r="H64" s="20"/>
      <c r="I64" s="86">
        <v>9990</v>
      </c>
      <c r="J64" s="91"/>
      <c r="K64" s="92"/>
      <c r="L64" s="92" t="s">
        <v>287</v>
      </c>
      <c r="M64" s="92" t="s">
        <v>246</v>
      </c>
      <c r="N64" s="92"/>
      <c r="O64" s="92"/>
    </row>
    <row r="65" spans="1:15" ht="15" customHeight="1">
      <c r="A65" s="18">
        <v>47</v>
      </c>
      <c r="B65" s="18"/>
      <c r="C65" s="146" t="s">
        <v>145</v>
      </c>
      <c r="D65" s="156"/>
      <c r="E65" s="157"/>
      <c r="F65" s="16"/>
      <c r="G65" s="19"/>
      <c r="H65" s="20"/>
      <c r="I65" s="86">
        <v>25990</v>
      </c>
      <c r="J65" s="91"/>
      <c r="K65" s="92"/>
      <c r="L65" s="92" t="s">
        <v>269</v>
      </c>
      <c r="M65" s="92" t="s">
        <v>246</v>
      </c>
      <c r="N65" s="92"/>
      <c r="O65" s="92"/>
    </row>
    <row r="66" spans="1:15" ht="15" customHeight="1">
      <c r="A66" s="18">
        <v>48</v>
      </c>
      <c r="B66" s="18"/>
      <c r="C66" s="161" t="s">
        <v>13</v>
      </c>
      <c r="D66" s="161"/>
      <c r="E66" s="161"/>
      <c r="F66" s="16"/>
      <c r="G66" s="19"/>
      <c r="H66" s="20"/>
      <c r="I66" s="86">
        <v>22580</v>
      </c>
      <c r="J66" s="91"/>
      <c r="K66" s="92"/>
      <c r="L66" s="92" t="s">
        <v>274</v>
      </c>
      <c r="M66" s="92" t="s">
        <v>246</v>
      </c>
      <c r="N66" s="92"/>
      <c r="O66" s="92"/>
    </row>
    <row r="67" spans="1:15" ht="15" customHeight="1">
      <c r="A67" s="18">
        <v>49</v>
      </c>
      <c r="B67" s="18"/>
      <c r="C67" s="161" t="s">
        <v>13</v>
      </c>
      <c r="D67" s="161"/>
      <c r="E67" s="161"/>
      <c r="F67" s="16"/>
      <c r="G67" s="19"/>
      <c r="H67" s="20"/>
      <c r="I67" s="86">
        <v>22580</v>
      </c>
      <c r="J67" s="91"/>
      <c r="K67" s="92"/>
      <c r="L67" s="92" t="s">
        <v>274</v>
      </c>
      <c r="M67" s="92" t="s">
        <v>246</v>
      </c>
      <c r="N67" s="92"/>
      <c r="O67" s="92"/>
    </row>
    <row r="68" spans="1:15" ht="15" customHeight="1">
      <c r="A68" s="18">
        <v>50</v>
      </c>
      <c r="B68" s="18"/>
      <c r="C68" s="161" t="s">
        <v>13</v>
      </c>
      <c r="D68" s="161"/>
      <c r="E68" s="161"/>
      <c r="F68" s="16"/>
      <c r="G68" s="19"/>
      <c r="H68" s="20"/>
      <c r="I68" s="86">
        <v>22580</v>
      </c>
      <c r="J68" s="91"/>
      <c r="K68" s="92"/>
      <c r="L68" s="92" t="s">
        <v>274</v>
      </c>
      <c r="M68" s="92" t="s">
        <v>246</v>
      </c>
      <c r="N68" s="92"/>
      <c r="O68" s="92"/>
    </row>
    <row r="69" spans="1:15" ht="15" customHeight="1">
      <c r="A69" s="18">
        <v>51</v>
      </c>
      <c r="B69" s="18"/>
      <c r="C69" s="161" t="s">
        <v>14</v>
      </c>
      <c r="D69" s="161"/>
      <c r="E69" s="161"/>
      <c r="F69" s="16"/>
      <c r="G69" s="19"/>
      <c r="H69" s="20"/>
      <c r="I69" s="86">
        <v>4490</v>
      </c>
      <c r="J69" s="91"/>
      <c r="K69" s="92"/>
      <c r="L69" s="92" t="s">
        <v>273</v>
      </c>
      <c r="M69" s="92" t="s">
        <v>246</v>
      </c>
      <c r="N69" s="92"/>
      <c r="O69" s="92"/>
    </row>
    <row r="70" spans="1:15" ht="15" customHeight="1">
      <c r="A70" s="18">
        <v>52</v>
      </c>
      <c r="B70" s="18"/>
      <c r="C70" s="161" t="s">
        <v>15</v>
      </c>
      <c r="D70" s="161"/>
      <c r="E70" s="161"/>
      <c r="F70" s="16"/>
      <c r="G70" s="19"/>
      <c r="H70" s="20"/>
      <c r="I70" s="86">
        <v>3400</v>
      </c>
      <c r="J70" s="91"/>
      <c r="K70" s="92"/>
      <c r="L70" s="92" t="s">
        <v>273</v>
      </c>
      <c r="M70" s="92" t="s">
        <v>246</v>
      </c>
      <c r="N70" s="92"/>
      <c r="O70" s="92"/>
    </row>
    <row r="71" spans="1:15" ht="15" customHeight="1">
      <c r="A71" s="18">
        <v>53</v>
      </c>
      <c r="B71" s="18"/>
      <c r="C71" s="161" t="s">
        <v>16</v>
      </c>
      <c r="D71" s="161"/>
      <c r="E71" s="161"/>
      <c r="F71" s="16"/>
      <c r="G71" s="19"/>
      <c r="H71" s="20"/>
      <c r="I71" s="86">
        <v>9800</v>
      </c>
      <c r="J71" s="91"/>
      <c r="K71" s="92"/>
      <c r="L71" s="92" t="s">
        <v>273</v>
      </c>
      <c r="M71" s="92" t="s">
        <v>246</v>
      </c>
      <c r="N71" s="92"/>
      <c r="O71" s="92"/>
    </row>
    <row r="72" spans="1:15" ht="15" customHeight="1">
      <c r="A72" s="18">
        <v>54</v>
      </c>
      <c r="B72" s="18"/>
      <c r="C72" s="146" t="s">
        <v>221</v>
      </c>
      <c r="D72" s="156"/>
      <c r="E72" s="157"/>
      <c r="F72" s="16"/>
      <c r="G72" s="19"/>
      <c r="H72" s="20"/>
      <c r="I72" s="86">
        <v>32340</v>
      </c>
      <c r="J72" s="91"/>
      <c r="K72" s="92"/>
      <c r="L72" s="92" t="s">
        <v>338</v>
      </c>
      <c r="M72" s="92" t="s">
        <v>246</v>
      </c>
      <c r="N72" s="92"/>
      <c r="O72" s="92"/>
    </row>
    <row r="73" spans="1:15" ht="15" customHeight="1">
      <c r="A73" s="18">
        <v>55</v>
      </c>
      <c r="B73" s="18"/>
      <c r="C73" s="146" t="s">
        <v>221</v>
      </c>
      <c r="D73" s="156"/>
      <c r="E73" s="157"/>
      <c r="F73" s="16"/>
      <c r="G73" s="19"/>
      <c r="H73" s="20"/>
      <c r="I73" s="86">
        <v>32340</v>
      </c>
      <c r="J73" s="91"/>
      <c r="K73" s="92"/>
      <c r="L73" s="92" t="s">
        <v>338</v>
      </c>
      <c r="M73" s="92" t="s">
        <v>246</v>
      </c>
      <c r="N73" s="92"/>
      <c r="O73" s="92"/>
    </row>
    <row r="74" spans="1:15" ht="39.75" customHeight="1">
      <c r="A74" s="18">
        <v>56</v>
      </c>
      <c r="B74" s="18"/>
      <c r="C74" s="146" t="s">
        <v>222</v>
      </c>
      <c r="D74" s="154"/>
      <c r="E74" s="155"/>
      <c r="F74" s="16"/>
      <c r="G74" s="19"/>
      <c r="H74" s="20"/>
      <c r="I74" s="86">
        <v>34990</v>
      </c>
      <c r="J74" s="91"/>
      <c r="K74" s="92"/>
      <c r="L74" s="92" t="s">
        <v>338</v>
      </c>
      <c r="M74" s="92" t="s">
        <v>246</v>
      </c>
      <c r="N74" s="92"/>
      <c r="O74" s="92"/>
    </row>
    <row r="75" spans="1:15" ht="39.75" customHeight="1">
      <c r="A75" s="18">
        <v>57</v>
      </c>
      <c r="B75" s="18"/>
      <c r="C75" s="146" t="s">
        <v>223</v>
      </c>
      <c r="D75" s="154"/>
      <c r="E75" s="155"/>
      <c r="F75" s="16"/>
      <c r="G75" s="19"/>
      <c r="H75" s="20"/>
      <c r="I75" s="86">
        <v>24490</v>
      </c>
      <c r="J75" s="91"/>
      <c r="K75" s="92"/>
      <c r="L75" s="92" t="s">
        <v>338</v>
      </c>
      <c r="M75" s="92" t="s">
        <v>246</v>
      </c>
      <c r="N75" s="92"/>
      <c r="O75" s="92"/>
    </row>
    <row r="76" spans="1:15" ht="39.75" customHeight="1">
      <c r="A76" s="18">
        <v>58</v>
      </c>
      <c r="B76" s="18"/>
      <c r="C76" s="146" t="s">
        <v>224</v>
      </c>
      <c r="D76" s="154"/>
      <c r="E76" s="155"/>
      <c r="F76" s="16"/>
      <c r="G76" s="19"/>
      <c r="H76" s="20"/>
      <c r="I76" s="86">
        <v>23490</v>
      </c>
      <c r="J76" s="91"/>
      <c r="K76" s="92"/>
      <c r="L76" s="92" t="s">
        <v>338</v>
      </c>
      <c r="M76" s="92" t="s">
        <v>246</v>
      </c>
      <c r="N76" s="92"/>
      <c r="O76" s="92"/>
    </row>
    <row r="77" spans="1:15" ht="15" customHeight="1">
      <c r="A77" s="18">
        <v>59</v>
      </c>
      <c r="B77" s="18"/>
      <c r="C77" s="146" t="s">
        <v>169</v>
      </c>
      <c r="D77" s="154"/>
      <c r="E77" s="155"/>
      <c r="F77" s="16"/>
      <c r="G77" s="16"/>
      <c r="H77" s="20"/>
      <c r="I77" s="86">
        <v>9980</v>
      </c>
      <c r="J77" s="86"/>
      <c r="K77" s="92"/>
      <c r="L77" s="92" t="s">
        <v>259</v>
      </c>
      <c r="M77" s="92" t="s">
        <v>246</v>
      </c>
      <c r="N77" s="92"/>
      <c r="O77" s="92"/>
    </row>
    <row r="78" spans="1:15" ht="15" customHeight="1">
      <c r="A78" s="18">
        <v>60</v>
      </c>
      <c r="B78" s="18"/>
      <c r="C78" s="146" t="s">
        <v>169</v>
      </c>
      <c r="D78" s="154"/>
      <c r="E78" s="155"/>
      <c r="F78" s="16"/>
      <c r="G78" s="16"/>
      <c r="H78" s="20"/>
      <c r="I78" s="86">
        <v>9980</v>
      </c>
      <c r="J78" s="86"/>
      <c r="K78" s="92"/>
      <c r="L78" s="92" t="s">
        <v>259</v>
      </c>
      <c r="M78" s="92" t="s">
        <v>246</v>
      </c>
      <c r="N78" s="92"/>
      <c r="O78" s="92"/>
    </row>
    <row r="79" spans="1:15" ht="15" customHeight="1">
      <c r="A79" s="18">
        <v>61</v>
      </c>
      <c r="B79" s="18"/>
      <c r="C79" s="146" t="s">
        <v>169</v>
      </c>
      <c r="D79" s="154"/>
      <c r="E79" s="155"/>
      <c r="F79" s="16"/>
      <c r="G79" s="16"/>
      <c r="H79" s="20"/>
      <c r="I79" s="86">
        <v>9980</v>
      </c>
      <c r="J79" s="86"/>
      <c r="K79" s="92"/>
      <c r="L79" s="92" t="s">
        <v>259</v>
      </c>
      <c r="M79" s="92" t="s">
        <v>246</v>
      </c>
      <c r="N79" s="92"/>
      <c r="O79" s="92"/>
    </row>
    <row r="80" spans="1:15" ht="15" customHeight="1">
      <c r="A80" s="18">
        <v>62</v>
      </c>
      <c r="B80" s="18"/>
      <c r="C80" s="146" t="s">
        <v>169</v>
      </c>
      <c r="D80" s="154"/>
      <c r="E80" s="155"/>
      <c r="F80" s="16"/>
      <c r="G80" s="16"/>
      <c r="H80" s="20"/>
      <c r="I80" s="86">
        <v>9980</v>
      </c>
      <c r="J80" s="86"/>
      <c r="K80" s="92"/>
      <c r="L80" s="92" t="s">
        <v>259</v>
      </c>
      <c r="M80" s="92" t="s">
        <v>246</v>
      </c>
      <c r="N80" s="92"/>
      <c r="O80" s="92"/>
    </row>
    <row r="81" spans="1:15" ht="15" customHeight="1">
      <c r="A81" s="18">
        <v>63</v>
      </c>
      <c r="B81" s="18"/>
      <c r="C81" s="146" t="s">
        <v>169</v>
      </c>
      <c r="D81" s="154"/>
      <c r="E81" s="155"/>
      <c r="F81" s="16"/>
      <c r="G81" s="16"/>
      <c r="H81" s="20"/>
      <c r="I81" s="86">
        <v>9980</v>
      </c>
      <c r="J81" s="86"/>
      <c r="K81" s="92"/>
      <c r="L81" s="92" t="s">
        <v>259</v>
      </c>
      <c r="M81" s="92" t="s">
        <v>246</v>
      </c>
      <c r="N81" s="92"/>
      <c r="O81" s="92"/>
    </row>
    <row r="82" spans="1:15" ht="15" customHeight="1">
      <c r="A82" s="18">
        <v>64</v>
      </c>
      <c r="B82" s="18"/>
      <c r="C82" s="146" t="s">
        <v>169</v>
      </c>
      <c r="D82" s="154"/>
      <c r="E82" s="155"/>
      <c r="F82" s="16"/>
      <c r="G82" s="16"/>
      <c r="H82" s="20"/>
      <c r="I82" s="86">
        <v>9980</v>
      </c>
      <c r="J82" s="86"/>
      <c r="K82" s="92"/>
      <c r="L82" s="92" t="s">
        <v>259</v>
      </c>
      <c r="M82" s="92" t="s">
        <v>246</v>
      </c>
      <c r="N82" s="92"/>
      <c r="O82" s="92"/>
    </row>
    <row r="83" spans="1:15" ht="15" customHeight="1">
      <c r="A83" s="18">
        <v>65</v>
      </c>
      <c r="B83" s="18"/>
      <c r="C83" s="146" t="s">
        <v>169</v>
      </c>
      <c r="D83" s="154"/>
      <c r="E83" s="155"/>
      <c r="F83" s="16"/>
      <c r="G83" s="16"/>
      <c r="H83" s="20"/>
      <c r="I83" s="86">
        <v>9980</v>
      </c>
      <c r="J83" s="86"/>
      <c r="K83" s="92"/>
      <c r="L83" s="92" t="s">
        <v>259</v>
      </c>
      <c r="M83" s="92" t="s">
        <v>246</v>
      </c>
      <c r="N83" s="92"/>
      <c r="O83" s="92"/>
    </row>
    <row r="84" spans="1:15" ht="15" customHeight="1">
      <c r="A84" s="18">
        <v>66</v>
      </c>
      <c r="B84" s="18"/>
      <c r="C84" s="146" t="s">
        <v>169</v>
      </c>
      <c r="D84" s="154"/>
      <c r="E84" s="155"/>
      <c r="F84" s="16"/>
      <c r="G84" s="16"/>
      <c r="H84" s="20"/>
      <c r="I84" s="86">
        <v>9980</v>
      </c>
      <c r="J84" s="86"/>
      <c r="K84" s="92"/>
      <c r="L84" s="92" t="s">
        <v>259</v>
      </c>
      <c r="M84" s="92" t="s">
        <v>246</v>
      </c>
      <c r="N84" s="92"/>
      <c r="O84" s="92"/>
    </row>
    <row r="85" spans="1:15" ht="15" customHeight="1">
      <c r="A85" s="18">
        <v>67</v>
      </c>
      <c r="B85" s="18"/>
      <c r="C85" s="146" t="s">
        <v>169</v>
      </c>
      <c r="D85" s="154"/>
      <c r="E85" s="155"/>
      <c r="F85" s="16"/>
      <c r="G85" s="16"/>
      <c r="H85" s="20"/>
      <c r="I85" s="86">
        <v>9980</v>
      </c>
      <c r="J85" s="86"/>
      <c r="K85" s="92"/>
      <c r="L85" s="92" t="s">
        <v>259</v>
      </c>
      <c r="M85" s="92" t="s">
        <v>246</v>
      </c>
      <c r="N85" s="92"/>
      <c r="O85" s="92"/>
    </row>
    <row r="86" spans="1:15" ht="15" customHeight="1">
      <c r="A86" s="18">
        <v>68</v>
      </c>
      <c r="B86" s="18"/>
      <c r="C86" s="146" t="s">
        <v>169</v>
      </c>
      <c r="D86" s="154"/>
      <c r="E86" s="155"/>
      <c r="F86" s="16"/>
      <c r="G86" s="16"/>
      <c r="H86" s="20"/>
      <c r="I86" s="86">
        <v>9980</v>
      </c>
      <c r="J86" s="86"/>
      <c r="K86" s="92"/>
      <c r="L86" s="92" t="s">
        <v>259</v>
      </c>
      <c r="M86" s="92" t="s">
        <v>246</v>
      </c>
      <c r="N86" s="92"/>
      <c r="O86" s="92"/>
    </row>
    <row r="87" spans="1:15" ht="15" customHeight="1">
      <c r="A87" s="18">
        <v>69</v>
      </c>
      <c r="B87" s="18"/>
      <c r="C87" s="146" t="s">
        <v>299</v>
      </c>
      <c r="D87" s="156"/>
      <c r="E87" s="157"/>
      <c r="F87" s="16"/>
      <c r="G87" s="16"/>
      <c r="H87" s="20"/>
      <c r="I87" s="86">
        <v>15999.9</v>
      </c>
      <c r="J87" s="86"/>
      <c r="K87" s="92"/>
      <c r="L87" s="92" t="s">
        <v>301</v>
      </c>
      <c r="M87" s="92" t="s">
        <v>246</v>
      </c>
      <c r="N87" s="92"/>
      <c r="O87" s="92"/>
    </row>
    <row r="88" spans="1:15" ht="15" customHeight="1">
      <c r="A88" s="18">
        <v>70</v>
      </c>
      <c r="B88" s="18"/>
      <c r="C88" s="146" t="s">
        <v>300</v>
      </c>
      <c r="D88" s="156"/>
      <c r="E88" s="157"/>
      <c r="F88" s="16"/>
      <c r="G88" s="16"/>
      <c r="H88" s="20"/>
      <c r="I88" s="86">
        <v>15999.9</v>
      </c>
      <c r="J88" s="86"/>
      <c r="K88" s="92"/>
      <c r="L88" s="92" t="s">
        <v>301</v>
      </c>
      <c r="M88" s="92" t="s">
        <v>246</v>
      </c>
      <c r="N88" s="92"/>
      <c r="O88" s="92"/>
    </row>
    <row r="89" spans="1:15" ht="15" customHeight="1">
      <c r="A89" s="18">
        <v>71</v>
      </c>
      <c r="B89" s="18"/>
      <c r="C89" s="146" t="s">
        <v>300</v>
      </c>
      <c r="D89" s="156"/>
      <c r="E89" s="157"/>
      <c r="F89" s="16"/>
      <c r="G89" s="16"/>
      <c r="H89" s="20"/>
      <c r="I89" s="86">
        <v>15999.9</v>
      </c>
      <c r="J89" s="86"/>
      <c r="K89" s="92"/>
      <c r="L89" s="92" t="s">
        <v>301</v>
      </c>
      <c r="M89" s="92" t="s">
        <v>246</v>
      </c>
      <c r="N89" s="92"/>
      <c r="O89" s="92"/>
    </row>
    <row r="90" spans="1:15" ht="15" customHeight="1">
      <c r="A90" s="18">
        <v>72</v>
      </c>
      <c r="B90" s="18"/>
      <c r="C90" s="146" t="s">
        <v>203</v>
      </c>
      <c r="D90" s="154"/>
      <c r="E90" s="155"/>
      <c r="F90" s="16"/>
      <c r="G90" s="16"/>
      <c r="H90" s="20"/>
      <c r="I90" s="86">
        <v>50639</v>
      </c>
      <c r="J90" s="86">
        <v>40511.24</v>
      </c>
      <c r="K90" s="92"/>
      <c r="L90" s="92" t="s">
        <v>253</v>
      </c>
      <c r="M90" s="92" t="s">
        <v>246</v>
      </c>
      <c r="N90" s="92"/>
      <c r="O90" s="92"/>
    </row>
    <row r="91" spans="1:15" ht="15" customHeight="1">
      <c r="A91" s="18">
        <v>73</v>
      </c>
      <c r="B91" s="18"/>
      <c r="C91" s="146" t="s">
        <v>204</v>
      </c>
      <c r="D91" s="154"/>
      <c r="E91" s="155"/>
      <c r="F91" s="16"/>
      <c r="G91" s="16"/>
      <c r="H91" s="20"/>
      <c r="I91" s="86">
        <v>44436</v>
      </c>
      <c r="J91" s="86">
        <v>35548.8</v>
      </c>
      <c r="K91" s="92"/>
      <c r="L91" s="92" t="s">
        <v>253</v>
      </c>
      <c r="M91" s="92" t="s">
        <v>246</v>
      </c>
      <c r="N91" s="92"/>
      <c r="O91" s="92"/>
    </row>
    <row r="92" spans="1:15" ht="15" customHeight="1">
      <c r="A92" s="18">
        <v>74</v>
      </c>
      <c r="B92" s="18"/>
      <c r="C92" s="146" t="s">
        <v>205</v>
      </c>
      <c r="D92" s="154"/>
      <c r="E92" s="155"/>
      <c r="F92" s="16"/>
      <c r="G92" s="16"/>
      <c r="H92" s="20"/>
      <c r="I92" s="86">
        <v>44436</v>
      </c>
      <c r="J92" s="86">
        <v>35548.8</v>
      </c>
      <c r="K92" s="92"/>
      <c r="L92" s="92" t="s">
        <v>253</v>
      </c>
      <c r="M92" s="92" t="s">
        <v>246</v>
      </c>
      <c r="N92" s="92"/>
      <c r="O92" s="92"/>
    </row>
    <row r="93" spans="1:15" ht="15" customHeight="1">
      <c r="A93" s="18">
        <v>75</v>
      </c>
      <c r="B93" s="18"/>
      <c r="C93" s="146" t="s">
        <v>206</v>
      </c>
      <c r="D93" s="154"/>
      <c r="E93" s="155"/>
      <c r="F93" s="16"/>
      <c r="G93" s="16"/>
      <c r="H93" s="20"/>
      <c r="I93" s="86">
        <v>75911</v>
      </c>
      <c r="J93" s="86">
        <v>60728.84</v>
      </c>
      <c r="K93" s="92"/>
      <c r="L93" s="92" t="s">
        <v>253</v>
      </c>
      <c r="M93" s="92" t="s">
        <v>246</v>
      </c>
      <c r="N93" s="92"/>
      <c r="O93" s="92"/>
    </row>
    <row r="94" spans="1:15" ht="39.75" customHeight="1">
      <c r="A94" s="158" t="s">
        <v>21</v>
      </c>
      <c r="B94" s="158"/>
      <c r="C94" s="158"/>
      <c r="D94" s="158"/>
      <c r="E94" s="158"/>
      <c r="F94" s="14"/>
      <c r="G94" s="14"/>
      <c r="H94" s="15"/>
      <c r="I94" s="88">
        <f>SUM(I95:I181)</f>
        <v>1851357.39</v>
      </c>
      <c r="J94" s="88">
        <f>SUM(J95:J169)</f>
        <v>127774.69</v>
      </c>
      <c r="K94" s="94"/>
      <c r="L94" s="94"/>
      <c r="M94" s="94"/>
      <c r="N94" s="94"/>
      <c r="O94" s="94"/>
    </row>
    <row r="95" spans="1:15" ht="15" customHeight="1">
      <c r="A95" s="18">
        <v>76</v>
      </c>
      <c r="B95" s="18"/>
      <c r="C95" s="161" t="s">
        <v>16</v>
      </c>
      <c r="D95" s="161"/>
      <c r="E95" s="161"/>
      <c r="F95" s="16"/>
      <c r="G95" s="19"/>
      <c r="H95" s="20"/>
      <c r="I95" s="86">
        <v>6200</v>
      </c>
      <c r="J95" s="91"/>
      <c r="K95" s="92"/>
      <c r="L95" s="92" t="s">
        <v>274</v>
      </c>
      <c r="M95" s="92" t="s">
        <v>246</v>
      </c>
      <c r="N95" s="92"/>
      <c r="O95" s="92"/>
    </row>
    <row r="96" spans="1:15" ht="15" customHeight="1">
      <c r="A96" s="18">
        <v>77</v>
      </c>
      <c r="B96" s="18"/>
      <c r="C96" s="146" t="s">
        <v>180</v>
      </c>
      <c r="D96" s="156"/>
      <c r="E96" s="157"/>
      <c r="F96" s="16"/>
      <c r="G96" s="19"/>
      <c r="H96" s="20"/>
      <c r="I96" s="86">
        <v>10220</v>
      </c>
      <c r="J96" s="91"/>
      <c r="K96" s="92"/>
      <c r="L96" s="92" t="s">
        <v>270</v>
      </c>
      <c r="M96" s="92" t="s">
        <v>246</v>
      </c>
      <c r="N96" s="92"/>
      <c r="O96" s="92"/>
    </row>
    <row r="97" spans="1:15" ht="15" customHeight="1">
      <c r="A97" s="160">
        <v>78</v>
      </c>
      <c r="B97" s="160"/>
      <c r="C97" s="161" t="s">
        <v>22</v>
      </c>
      <c r="D97" s="161"/>
      <c r="E97" s="161"/>
      <c r="F97" s="16"/>
      <c r="G97" s="19"/>
      <c r="H97" s="20"/>
      <c r="I97" s="86">
        <v>18840</v>
      </c>
      <c r="J97" s="91"/>
      <c r="K97" s="92"/>
      <c r="L97" s="92" t="s">
        <v>278</v>
      </c>
      <c r="M97" s="92" t="s">
        <v>246</v>
      </c>
      <c r="N97" s="92"/>
      <c r="O97" s="92"/>
    </row>
    <row r="98" spans="1:15" ht="15" customHeight="1">
      <c r="A98" s="160">
        <v>79</v>
      </c>
      <c r="B98" s="160"/>
      <c r="C98" s="161" t="s">
        <v>23</v>
      </c>
      <c r="D98" s="161"/>
      <c r="E98" s="161"/>
      <c r="F98" s="16"/>
      <c r="G98" s="19"/>
      <c r="H98" s="20"/>
      <c r="I98" s="86">
        <v>14440</v>
      </c>
      <c r="J98" s="91"/>
      <c r="K98" s="92"/>
      <c r="L98" s="92" t="s">
        <v>278</v>
      </c>
      <c r="M98" s="92" t="s">
        <v>246</v>
      </c>
      <c r="N98" s="92"/>
      <c r="O98" s="92"/>
    </row>
    <row r="99" spans="1:15" ht="15" customHeight="1">
      <c r="A99" s="160">
        <v>80</v>
      </c>
      <c r="B99" s="160"/>
      <c r="C99" s="161" t="s">
        <v>24</v>
      </c>
      <c r="D99" s="161"/>
      <c r="E99" s="161"/>
      <c r="F99" s="16"/>
      <c r="G99" s="19"/>
      <c r="H99" s="20"/>
      <c r="I99" s="86">
        <v>3100</v>
      </c>
      <c r="J99" s="91"/>
      <c r="K99" s="92"/>
      <c r="L99" s="92" t="s">
        <v>278</v>
      </c>
      <c r="M99" s="92" t="s">
        <v>246</v>
      </c>
      <c r="N99" s="92"/>
      <c r="O99" s="92"/>
    </row>
    <row r="100" spans="1:15" ht="15" customHeight="1">
      <c r="A100" s="160">
        <v>81</v>
      </c>
      <c r="B100" s="160"/>
      <c r="C100" s="161" t="s">
        <v>25</v>
      </c>
      <c r="D100" s="161"/>
      <c r="E100" s="161"/>
      <c r="F100" s="16"/>
      <c r="G100" s="19"/>
      <c r="H100" s="20"/>
      <c r="I100" s="86">
        <v>17260</v>
      </c>
      <c r="J100" s="91"/>
      <c r="K100" s="92"/>
      <c r="L100" s="92" t="s">
        <v>278</v>
      </c>
      <c r="M100" s="92" t="s">
        <v>246</v>
      </c>
      <c r="N100" s="92"/>
      <c r="O100" s="92"/>
    </row>
    <row r="101" spans="1:15" ht="15" customHeight="1">
      <c r="A101" s="160">
        <v>82</v>
      </c>
      <c r="B101" s="160"/>
      <c r="C101" s="161" t="s">
        <v>26</v>
      </c>
      <c r="D101" s="161"/>
      <c r="E101" s="161"/>
      <c r="F101" s="16"/>
      <c r="G101" s="19"/>
      <c r="H101" s="20"/>
      <c r="I101" s="86">
        <v>11760</v>
      </c>
      <c r="J101" s="91"/>
      <c r="K101" s="92"/>
      <c r="L101" s="92" t="s">
        <v>278</v>
      </c>
      <c r="M101" s="92" t="s">
        <v>246</v>
      </c>
      <c r="N101" s="92"/>
      <c r="O101" s="92"/>
    </row>
    <row r="102" spans="1:15" ht="15" customHeight="1">
      <c r="A102" s="160">
        <v>83</v>
      </c>
      <c r="B102" s="160"/>
      <c r="C102" s="161" t="s">
        <v>27</v>
      </c>
      <c r="D102" s="161"/>
      <c r="E102" s="161"/>
      <c r="F102" s="16"/>
      <c r="G102" s="19"/>
      <c r="H102" s="20"/>
      <c r="I102" s="86">
        <v>19170</v>
      </c>
      <c r="J102" s="91"/>
      <c r="K102" s="92"/>
      <c r="L102" s="92" t="s">
        <v>278</v>
      </c>
      <c r="M102" s="92" t="s">
        <v>246</v>
      </c>
      <c r="N102" s="92"/>
      <c r="O102" s="92"/>
    </row>
    <row r="103" spans="1:15" ht="15" customHeight="1">
      <c r="A103" s="160">
        <v>84</v>
      </c>
      <c r="B103" s="160"/>
      <c r="C103" s="161" t="s">
        <v>28</v>
      </c>
      <c r="D103" s="161"/>
      <c r="E103" s="161"/>
      <c r="F103" s="16"/>
      <c r="G103" s="19"/>
      <c r="H103" s="20"/>
      <c r="I103" s="86">
        <v>3960</v>
      </c>
      <c r="J103" s="91"/>
      <c r="K103" s="92"/>
      <c r="L103" s="92" t="s">
        <v>278</v>
      </c>
      <c r="M103" s="92" t="s">
        <v>246</v>
      </c>
      <c r="N103" s="92"/>
      <c r="O103" s="92"/>
    </row>
    <row r="104" spans="1:15" ht="15" customHeight="1">
      <c r="A104" s="160">
        <v>85</v>
      </c>
      <c r="B104" s="160"/>
      <c r="C104" s="161" t="s">
        <v>29</v>
      </c>
      <c r="D104" s="161"/>
      <c r="E104" s="161"/>
      <c r="F104" s="16"/>
      <c r="G104" s="19"/>
      <c r="H104" s="20"/>
      <c r="I104" s="86">
        <v>18037</v>
      </c>
      <c r="J104" s="91"/>
      <c r="K104" s="92"/>
      <c r="L104" s="92" t="s">
        <v>279</v>
      </c>
      <c r="M104" s="92" t="s">
        <v>246</v>
      </c>
      <c r="N104" s="92"/>
      <c r="O104" s="92"/>
    </row>
    <row r="105" spans="1:15" ht="15" customHeight="1">
      <c r="A105" s="28">
        <v>86</v>
      </c>
      <c r="B105" s="29"/>
      <c r="C105" s="161" t="s">
        <v>39</v>
      </c>
      <c r="D105" s="161"/>
      <c r="E105" s="161"/>
      <c r="F105" s="16"/>
      <c r="G105" s="16"/>
      <c r="H105" s="20"/>
      <c r="I105" s="86">
        <v>99416.34</v>
      </c>
      <c r="J105" s="86">
        <v>14202.18</v>
      </c>
      <c r="K105" s="92"/>
      <c r="L105" s="92" t="s">
        <v>335</v>
      </c>
      <c r="M105" s="92" t="s">
        <v>246</v>
      </c>
      <c r="N105" s="92"/>
      <c r="O105" s="92"/>
    </row>
    <row r="106" spans="1:15" ht="15" customHeight="1">
      <c r="A106" s="28">
        <v>87</v>
      </c>
      <c r="B106" s="29"/>
      <c r="C106" s="161" t="s">
        <v>38</v>
      </c>
      <c r="D106" s="161"/>
      <c r="E106" s="161"/>
      <c r="F106" s="16"/>
      <c r="G106" s="16"/>
      <c r="H106" s="20"/>
      <c r="I106" s="86">
        <v>46148</v>
      </c>
      <c r="J106" s="86">
        <v>7691.4</v>
      </c>
      <c r="K106" s="92"/>
      <c r="L106" s="92" t="s">
        <v>279</v>
      </c>
      <c r="M106" s="92" t="s">
        <v>246</v>
      </c>
      <c r="N106" s="92"/>
      <c r="O106" s="92"/>
    </row>
    <row r="107" spans="1:15" ht="15" customHeight="1">
      <c r="A107" s="28">
        <v>88</v>
      </c>
      <c r="B107" s="29"/>
      <c r="C107" s="161" t="s">
        <v>18</v>
      </c>
      <c r="D107" s="161"/>
      <c r="E107" s="161"/>
      <c r="F107" s="16"/>
      <c r="G107" s="19"/>
      <c r="H107" s="20"/>
      <c r="I107" s="86">
        <v>25900</v>
      </c>
      <c r="J107" s="91"/>
      <c r="K107" s="92"/>
      <c r="L107" s="92" t="s">
        <v>278</v>
      </c>
      <c r="M107" s="92" t="s">
        <v>246</v>
      </c>
      <c r="N107" s="92"/>
      <c r="O107" s="92"/>
    </row>
    <row r="108" spans="1:15" ht="15" customHeight="1">
      <c r="A108" s="28">
        <v>89</v>
      </c>
      <c r="B108" s="29"/>
      <c r="C108" s="161" t="s">
        <v>113</v>
      </c>
      <c r="D108" s="161"/>
      <c r="E108" s="161"/>
      <c r="F108" s="16"/>
      <c r="G108" s="19"/>
      <c r="H108" s="20"/>
      <c r="I108" s="86">
        <v>11950</v>
      </c>
      <c r="J108" s="91"/>
      <c r="K108" s="92"/>
      <c r="L108" s="92" t="s">
        <v>334</v>
      </c>
      <c r="M108" s="92" t="s">
        <v>246</v>
      </c>
      <c r="N108" s="92"/>
      <c r="O108" s="92"/>
    </row>
    <row r="109" spans="1:15" ht="15" customHeight="1">
      <c r="A109" s="28">
        <v>90</v>
      </c>
      <c r="B109" s="29"/>
      <c r="C109" s="161" t="s">
        <v>114</v>
      </c>
      <c r="D109" s="161"/>
      <c r="E109" s="161"/>
      <c r="F109" s="16"/>
      <c r="G109" s="19"/>
      <c r="H109" s="20"/>
      <c r="I109" s="86">
        <v>18478</v>
      </c>
      <c r="J109" s="91"/>
      <c r="K109" s="92"/>
      <c r="L109" s="92" t="s">
        <v>284</v>
      </c>
      <c r="M109" s="92" t="s">
        <v>246</v>
      </c>
      <c r="N109" s="92"/>
      <c r="O109" s="92"/>
    </row>
    <row r="110" spans="1:15" ht="15" customHeight="1">
      <c r="A110" s="185">
        <v>91</v>
      </c>
      <c r="B110" s="186"/>
      <c r="C110" s="146" t="s">
        <v>112</v>
      </c>
      <c r="D110" s="156"/>
      <c r="E110" s="157"/>
      <c r="F110" s="16"/>
      <c r="G110" s="19"/>
      <c r="H110" s="20"/>
      <c r="I110" s="86">
        <v>6250</v>
      </c>
      <c r="J110" s="91"/>
      <c r="K110" s="92"/>
      <c r="L110" s="92" t="s">
        <v>278</v>
      </c>
      <c r="M110" s="92" t="s">
        <v>246</v>
      </c>
      <c r="N110" s="92"/>
      <c r="O110" s="92"/>
    </row>
    <row r="111" spans="1:15" ht="15" customHeight="1">
      <c r="A111" s="160">
        <v>92</v>
      </c>
      <c r="B111" s="160"/>
      <c r="C111" s="161" t="s">
        <v>30</v>
      </c>
      <c r="D111" s="161"/>
      <c r="E111" s="161"/>
      <c r="F111" s="16"/>
      <c r="G111" s="19"/>
      <c r="H111" s="20"/>
      <c r="I111" s="86">
        <v>6990</v>
      </c>
      <c r="J111" s="91"/>
      <c r="K111" s="92"/>
      <c r="L111" s="92" t="s">
        <v>298</v>
      </c>
      <c r="M111" s="92" t="s">
        <v>246</v>
      </c>
      <c r="N111" s="92"/>
      <c r="O111" s="92"/>
    </row>
    <row r="112" spans="1:15" ht="15" customHeight="1">
      <c r="A112" s="160">
        <v>93</v>
      </c>
      <c r="B112" s="160"/>
      <c r="C112" s="161" t="s">
        <v>31</v>
      </c>
      <c r="D112" s="161"/>
      <c r="E112" s="161"/>
      <c r="F112" s="16"/>
      <c r="G112" s="19"/>
      <c r="H112" s="20"/>
      <c r="I112" s="86">
        <v>9136.94</v>
      </c>
      <c r="J112" s="91"/>
      <c r="K112" s="92"/>
      <c r="L112" s="92" t="s">
        <v>336</v>
      </c>
      <c r="M112" s="92" t="s">
        <v>246</v>
      </c>
      <c r="N112" s="92"/>
      <c r="O112" s="92"/>
    </row>
    <row r="113" spans="1:15" ht="15" customHeight="1">
      <c r="A113" s="160">
        <v>94</v>
      </c>
      <c r="B113" s="160"/>
      <c r="C113" s="161" t="s">
        <v>16</v>
      </c>
      <c r="D113" s="161"/>
      <c r="E113" s="161"/>
      <c r="F113" s="16"/>
      <c r="G113" s="19"/>
      <c r="H113" s="20"/>
      <c r="I113" s="86">
        <v>3468</v>
      </c>
      <c r="J113" s="91"/>
      <c r="K113" s="92"/>
      <c r="L113" s="92" t="s">
        <v>336</v>
      </c>
      <c r="M113" s="92" t="s">
        <v>246</v>
      </c>
      <c r="N113" s="92"/>
      <c r="O113" s="92"/>
    </row>
    <row r="114" spans="1:15" ht="15" customHeight="1">
      <c r="A114" s="160">
        <v>95</v>
      </c>
      <c r="B114" s="160"/>
      <c r="C114" s="161" t="s">
        <v>32</v>
      </c>
      <c r="D114" s="161"/>
      <c r="E114" s="161"/>
      <c r="F114" s="16"/>
      <c r="G114" s="19"/>
      <c r="H114" s="20"/>
      <c r="I114" s="86">
        <v>4634.88</v>
      </c>
      <c r="J114" s="91"/>
      <c r="K114" s="92"/>
      <c r="L114" s="92" t="s">
        <v>336</v>
      </c>
      <c r="M114" s="92" t="s">
        <v>246</v>
      </c>
      <c r="N114" s="92"/>
      <c r="O114" s="92"/>
    </row>
    <row r="115" spans="1:15" ht="15" customHeight="1">
      <c r="A115" s="160">
        <v>96</v>
      </c>
      <c r="B115" s="160"/>
      <c r="C115" s="161" t="s">
        <v>33</v>
      </c>
      <c r="D115" s="161"/>
      <c r="E115" s="161"/>
      <c r="F115" s="16"/>
      <c r="G115" s="19"/>
      <c r="H115" s="20"/>
      <c r="I115" s="86">
        <v>3468</v>
      </c>
      <c r="J115" s="91"/>
      <c r="K115" s="92"/>
      <c r="L115" s="92" t="s">
        <v>336</v>
      </c>
      <c r="M115" s="92" t="s">
        <v>246</v>
      </c>
      <c r="N115" s="92"/>
      <c r="O115" s="92"/>
    </row>
    <row r="116" spans="1:15" ht="15" customHeight="1">
      <c r="A116" s="160">
        <v>97</v>
      </c>
      <c r="B116" s="160"/>
      <c r="C116" s="161" t="s">
        <v>34</v>
      </c>
      <c r="D116" s="161"/>
      <c r="E116" s="161"/>
      <c r="F116" s="16"/>
      <c r="G116" s="19"/>
      <c r="H116" s="20"/>
      <c r="I116" s="86">
        <v>3366</v>
      </c>
      <c r="J116" s="91"/>
      <c r="K116" s="92"/>
      <c r="L116" s="92" t="s">
        <v>336</v>
      </c>
      <c r="M116" s="92" t="s">
        <v>246</v>
      </c>
      <c r="N116" s="92"/>
      <c r="O116" s="92"/>
    </row>
    <row r="117" spans="1:15" ht="15" customHeight="1">
      <c r="A117" s="160">
        <v>98</v>
      </c>
      <c r="B117" s="160"/>
      <c r="C117" s="161" t="s">
        <v>35</v>
      </c>
      <c r="D117" s="161"/>
      <c r="E117" s="161"/>
      <c r="F117" s="16"/>
      <c r="G117" s="19"/>
      <c r="H117" s="20"/>
      <c r="I117" s="86">
        <v>6670.8</v>
      </c>
      <c r="J117" s="91"/>
      <c r="K117" s="92"/>
      <c r="L117" s="92" t="s">
        <v>336</v>
      </c>
      <c r="M117" s="92" t="s">
        <v>246</v>
      </c>
      <c r="N117" s="92"/>
      <c r="O117" s="92"/>
    </row>
    <row r="118" spans="1:15" ht="15" customHeight="1">
      <c r="A118" s="185">
        <v>99</v>
      </c>
      <c r="B118" s="186"/>
      <c r="C118" s="146" t="s">
        <v>36</v>
      </c>
      <c r="D118" s="156"/>
      <c r="E118" s="157"/>
      <c r="F118" s="16"/>
      <c r="G118" s="19"/>
      <c r="H118" s="20"/>
      <c r="I118" s="86">
        <v>3049.8</v>
      </c>
      <c r="J118" s="91"/>
      <c r="K118" s="92"/>
      <c r="L118" s="92" t="s">
        <v>336</v>
      </c>
      <c r="M118" s="92" t="s">
        <v>246</v>
      </c>
      <c r="N118" s="92"/>
      <c r="O118" s="92"/>
    </row>
    <row r="119" spans="1:15" ht="15" customHeight="1">
      <c r="A119" s="160">
        <v>100</v>
      </c>
      <c r="B119" s="160"/>
      <c r="C119" s="161" t="s">
        <v>178</v>
      </c>
      <c r="D119" s="161"/>
      <c r="E119" s="161"/>
      <c r="F119" s="16"/>
      <c r="G119" s="19"/>
      <c r="H119" s="20"/>
      <c r="I119" s="86">
        <v>16561</v>
      </c>
      <c r="J119" s="91"/>
      <c r="K119" s="92"/>
      <c r="L119" s="92" t="s">
        <v>269</v>
      </c>
      <c r="M119" s="92" t="s">
        <v>246</v>
      </c>
      <c r="N119" s="92"/>
      <c r="O119" s="92"/>
    </row>
    <row r="120" spans="1:15" ht="15" customHeight="1">
      <c r="A120" s="18">
        <v>101</v>
      </c>
      <c r="B120" s="18"/>
      <c r="C120" s="161" t="s">
        <v>178</v>
      </c>
      <c r="D120" s="161"/>
      <c r="E120" s="161"/>
      <c r="F120" s="16"/>
      <c r="G120" s="19"/>
      <c r="H120" s="20"/>
      <c r="I120" s="86">
        <v>16561</v>
      </c>
      <c r="J120" s="91"/>
      <c r="K120" s="92"/>
      <c r="L120" s="92" t="s">
        <v>269</v>
      </c>
      <c r="M120" s="92" t="s">
        <v>246</v>
      </c>
      <c r="N120" s="92"/>
      <c r="O120" s="92"/>
    </row>
    <row r="121" spans="1:15" ht="15" customHeight="1">
      <c r="A121" s="18">
        <v>102</v>
      </c>
      <c r="B121" s="18"/>
      <c r="C121" s="161" t="s">
        <v>146</v>
      </c>
      <c r="D121" s="161"/>
      <c r="E121" s="161"/>
      <c r="F121" s="16"/>
      <c r="G121" s="19"/>
      <c r="H121" s="20"/>
      <c r="I121" s="86">
        <v>9950</v>
      </c>
      <c r="J121" s="91"/>
      <c r="K121" s="92"/>
      <c r="L121" s="92" t="s">
        <v>269</v>
      </c>
      <c r="M121" s="92" t="s">
        <v>246</v>
      </c>
      <c r="N121" s="92"/>
      <c r="O121" s="92"/>
    </row>
    <row r="122" spans="1:15" ht="15" customHeight="1">
      <c r="A122" s="18">
        <v>103</v>
      </c>
      <c r="B122" s="18"/>
      <c r="C122" s="161" t="s">
        <v>147</v>
      </c>
      <c r="D122" s="161"/>
      <c r="E122" s="161"/>
      <c r="F122" s="16"/>
      <c r="G122" s="19"/>
      <c r="H122" s="20"/>
      <c r="I122" s="86">
        <v>3757</v>
      </c>
      <c r="J122" s="91"/>
      <c r="K122" s="92"/>
      <c r="L122" s="92" t="s">
        <v>269</v>
      </c>
      <c r="M122" s="92" t="s">
        <v>246</v>
      </c>
      <c r="N122" s="92"/>
      <c r="O122" s="92"/>
    </row>
    <row r="123" spans="1:15" ht="15" customHeight="1">
      <c r="A123" s="18">
        <v>104</v>
      </c>
      <c r="B123" s="18"/>
      <c r="C123" s="161" t="s">
        <v>147</v>
      </c>
      <c r="D123" s="161"/>
      <c r="E123" s="161"/>
      <c r="F123" s="16"/>
      <c r="G123" s="19"/>
      <c r="H123" s="20"/>
      <c r="I123" s="86">
        <v>3757</v>
      </c>
      <c r="J123" s="91"/>
      <c r="K123" s="92"/>
      <c r="L123" s="92" t="s">
        <v>269</v>
      </c>
      <c r="M123" s="92" t="s">
        <v>246</v>
      </c>
      <c r="N123" s="92"/>
      <c r="O123" s="92"/>
    </row>
    <row r="124" spans="1:15" ht="15" customHeight="1">
      <c r="A124" s="18">
        <v>105</v>
      </c>
      <c r="B124" s="18"/>
      <c r="C124" s="161" t="s">
        <v>147</v>
      </c>
      <c r="D124" s="161"/>
      <c r="E124" s="161"/>
      <c r="F124" s="16"/>
      <c r="G124" s="19"/>
      <c r="H124" s="20"/>
      <c r="I124" s="86">
        <v>3757</v>
      </c>
      <c r="J124" s="91"/>
      <c r="K124" s="92"/>
      <c r="L124" s="92" t="s">
        <v>269</v>
      </c>
      <c r="M124" s="92" t="s">
        <v>246</v>
      </c>
      <c r="N124" s="92"/>
      <c r="O124" s="92"/>
    </row>
    <row r="125" spans="1:15" ht="15" customHeight="1">
      <c r="A125" s="18">
        <v>106</v>
      </c>
      <c r="B125" s="18"/>
      <c r="C125" s="161" t="s">
        <v>148</v>
      </c>
      <c r="D125" s="161"/>
      <c r="E125" s="161"/>
      <c r="F125" s="16"/>
      <c r="G125" s="19"/>
      <c r="H125" s="20"/>
      <c r="I125" s="86">
        <v>7400</v>
      </c>
      <c r="J125" s="91"/>
      <c r="K125" s="92"/>
      <c r="L125" s="92" t="s">
        <v>267</v>
      </c>
      <c r="M125" s="92" t="s">
        <v>246</v>
      </c>
      <c r="N125" s="92"/>
      <c r="O125" s="92"/>
    </row>
    <row r="126" spans="1:15" ht="15" customHeight="1">
      <c r="A126" s="18">
        <v>107</v>
      </c>
      <c r="B126" s="18"/>
      <c r="C126" s="146" t="s">
        <v>179</v>
      </c>
      <c r="D126" s="156"/>
      <c r="E126" s="157"/>
      <c r="F126" s="16"/>
      <c r="G126" s="19"/>
      <c r="H126" s="20"/>
      <c r="I126" s="86">
        <v>6200</v>
      </c>
      <c r="J126" s="91"/>
      <c r="K126" s="92"/>
      <c r="L126" s="92" t="s">
        <v>273</v>
      </c>
      <c r="M126" s="92" t="s">
        <v>246</v>
      </c>
      <c r="N126" s="92"/>
      <c r="O126" s="92"/>
    </row>
    <row r="127" spans="1:15" ht="15" customHeight="1">
      <c r="A127" s="160">
        <v>108</v>
      </c>
      <c r="B127" s="160"/>
      <c r="C127" s="161" t="s">
        <v>37</v>
      </c>
      <c r="D127" s="161"/>
      <c r="E127" s="161"/>
      <c r="F127" s="16"/>
      <c r="G127" s="19"/>
      <c r="H127" s="20"/>
      <c r="I127" s="86">
        <v>27220</v>
      </c>
      <c r="J127" s="91"/>
      <c r="K127" s="92"/>
      <c r="L127" s="92" t="s">
        <v>273</v>
      </c>
      <c r="M127" s="92" t="s">
        <v>246</v>
      </c>
      <c r="N127" s="92"/>
      <c r="O127" s="92"/>
    </row>
    <row r="128" spans="1:15" ht="15" customHeight="1">
      <c r="A128" s="160">
        <v>109</v>
      </c>
      <c r="B128" s="160"/>
      <c r="C128" s="161" t="s">
        <v>37</v>
      </c>
      <c r="D128" s="161"/>
      <c r="E128" s="161"/>
      <c r="F128" s="16"/>
      <c r="G128" s="19"/>
      <c r="H128" s="20"/>
      <c r="I128" s="86">
        <v>27220</v>
      </c>
      <c r="J128" s="91"/>
      <c r="K128" s="92"/>
      <c r="L128" s="92" t="s">
        <v>273</v>
      </c>
      <c r="M128" s="92" t="s">
        <v>246</v>
      </c>
      <c r="N128" s="92"/>
      <c r="O128" s="92"/>
    </row>
    <row r="129" spans="1:15" ht="15" customHeight="1">
      <c r="A129" s="18">
        <v>110</v>
      </c>
      <c r="B129" s="18"/>
      <c r="C129" s="161" t="s">
        <v>40</v>
      </c>
      <c r="D129" s="161"/>
      <c r="E129" s="161"/>
      <c r="F129" s="16"/>
      <c r="G129" s="19"/>
      <c r="H129" s="20"/>
      <c r="I129" s="86">
        <v>4500</v>
      </c>
      <c r="J129" s="91"/>
      <c r="K129" s="92"/>
      <c r="L129" s="92" t="s">
        <v>333</v>
      </c>
      <c r="M129" s="92" t="s">
        <v>246</v>
      </c>
      <c r="N129" s="92"/>
      <c r="O129" s="92"/>
    </row>
    <row r="130" spans="1:15" ht="15" customHeight="1">
      <c r="A130" s="18">
        <v>11</v>
      </c>
      <c r="B130" s="18"/>
      <c r="C130" s="161" t="s">
        <v>117</v>
      </c>
      <c r="D130" s="161"/>
      <c r="E130" s="161"/>
      <c r="F130" s="16"/>
      <c r="G130" s="16"/>
      <c r="H130" s="20"/>
      <c r="I130" s="86">
        <v>5400</v>
      </c>
      <c r="J130" s="86"/>
      <c r="K130" s="92"/>
      <c r="L130" s="92" t="s">
        <v>332</v>
      </c>
      <c r="M130" s="92" t="s">
        <v>246</v>
      </c>
      <c r="N130" s="92"/>
      <c r="O130" s="92"/>
    </row>
    <row r="131" spans="1:15" ht="15" customHeight="1">
      <c r="A131" s="18">
        <v>112</v>
      </c>
      <c r="B131" s="18"/>
      <c r="C131" s="161" t="s">
        <v>122</v>
      </c>
      <c r="D131" s="161"/>
      <c r="E131" s="161"/>
      <c r="F131" s="16"/>
      <c r="G131" s="16"/>
      <c r="H131" s="20"/>
      <c r="I131" s="86">
        <v>40830</v>
      </c>
      <c r="J131" s="86">
        <v>8166</v>
      </c>
      <c r="K131" s="92"/>
      <c r="L131" s="92" t="s">
        <v>332</v>
      </c>
      <c r="M131" s="92" t="s">
        <v>246</v>
      </c>
      <c r="N131" s="92"/>
      <c r="O131" s="92"/>
    </row>
    <row r="132" spans="1:15" ht="15" customHeight="1">
      <c r="A132" s="18">
        <v>113</v>
      </c>
      <c r="B132" s="18"/>
      <c r="C132" s="161" t="s">
        <v>118</v>
      </c>
      <c r="D132" s="161"/>
      <c r="E132" s="161"/>
      <c r="F132" s="16"/>
      <c r="G132" s="16"/>
      <c r="H132" s="20"/>
      <c r="I132" s="86">
        <v>29880</v>
      </c>
      <c r="J132" s="86"/>
      <c r="K132" s="92"/>
      <c r="L132" s="92" t="s">
        <v>332</v>
      </c>
      <c r="M132" s="92" t="s">
        <v>246</v>
      </c>
      <c r="N132" s="92"/>
      <c r="O132" s="92"/>
    </row>
    <row r="133" spans="1:15" ht="15" customHeight="1">
      <c r="A133" s="18">
        <v>114</v>
      </c>
      <c r="B133" s="18"/>
      <c r="C133" s="161" t="s">
        <v>119</v>
      </c>
      <c r="D133" s="161"/>
      <c r="E133" s="161"/>
      <c r="F133" s="16"/>
      <c r="G133" s="16"/>
      <c r="H133" s="20"/>
      <c r="I133" s="86">
        <v>25350</v>
      </c>
      <c r="J133" s="86"/>
      <c r="K133" s="92"/>
      <c r="L133" s="92" t="s">
        <v>332</v>
      </c>
      <c r="M133" s="92" t="s">
        <v>246</v>
      </c>
      <c r="N133" s="92"/>
      <c r="O133" s="92"/>
    </row>
    <row r="134" spans="1:15" ht="15" customHeight="1">
      <c r="A134" s="18">
        <v>115</v>
      </c>
      <c r="B134" s="18"/>
      <c r="C134" s="161" t="s">
        <v>120</v>
      </c>
      <c r="D134" s="161"/>
      <c r="E134" s="161"/>
      <c r="F134" s="16"/>
      <c r="G134" s="16"/>
      <c r="H134" s="20"/>
      <c r="I134" s="86">
        <v>16380</v>
      </c>
      <c r="J134" s="86"/>
      <c r="K134" s="92"/>
      <c r="L134" s="92" t="s">
        <v>332</v>
      </c>
      <c r="M134" s="92" t="s">
        <v>246</v>
      </c>
      <c r="N134" s="92"/>
      <c r="O134" s="92"/>
    </row>
    <row r="135" spans="1:15" ht="36" customHeight="1">
      <c r="A135" s="18">
        <v>116</v>
      </c>
      <c r="B135" s="18"/>
      <c r="C135" s="161" t="s">
        <v>121</v>
      </c>
      <c r="D135" s="161"/>
      <c r="E135" s="161"/>
      <c r="F135" s="16"/>
      <c r="G135" s="16"/>
      <c r="H135" s="20"/>
      <c r="I135" s="86">
        <v>115888</v>
      </c>
      <c r="J135" s="86">
        <v>49666.24</v>
      </c>
      <c r="K135" s="92"/>
      <c r="L135" s="92" t="s">
        <v>331</v>
      </c>
      <c r="M135" s="92" t="s">
        <v>246</v>
      </c>
      <c r="N135" s="92"/>
      <c r="O135" s="92"/>
    </row>
    <row r="136" spans="1:15" ht="15" customHeight="1">
      <c r="A136" s="160">
        <v>117</v>
      </c>
      <c r="B136" s="160"/>
      <c r="C136" s="161" t="s">
        <v>41</v>
      </c>
      <c r="D136" s="161"/>
      <c r="E136" s="161"/>
      <c r="F136" s="16"/>
      <c r="G136" s="19"/>
      <c r="H136" s="20"/>
      <c r="I136" s="86">
        <v>10120</v>
      </c>
      <c r="J136" s="91"/>
      <c r="K136" s="92"/>
      <c r="L136" s="92" t="s">
        <v>284</v>
      </c>
      <c r="M136" s="92" t="s">
        <v>246</v>
      </c>
      <c r="N136" s="92"/>
      <c r="O136" s="92"/>
    </row>
    <row r="137" spans="1:15" ht="15" customHeight="1">
      <c r="A137" s="160">
        <v>118</v>
      </c>
      <c r="B137" s="160"/>
      <c r="C137" s="161" t="s">
        <v>42</v>
      </c>
      <c r="D137" s="161"/>
      <c r="E137" s="161"/>
      <c r="F137" s="16"/>
      <c r="G137" s="19"/>
      <c r="H137" s="20"/>
      <c r="I137" s="86">
        <v>35660</v>
      </c>
      <c r="J137" s="91"/>
      <c r="K137" s="92"/>
      <c r="L137" s="92" t="s">
        <v>284</v>
      </c>
      <c r="M137" s="92" t="s">
        <v>246</v>
      </c>
      <c r="N137" s="92"/>
      <c r="O137" s="92"/>
    </row>
    <row r="138" spans="1:15" ht="28.5" customHeight="1">
      <c r="A138" s="160">
        <v>119</v>
      </c>
      <c r="B138" s="160"/>
      <c r="C138" s="161" t="s">
        <v>40</v>
      </c>
      <c r="D138" s="161"/>
      <c r="E138" s="161"/>
      <c r="F138" s="16"/>
      <c r="G138" s="19"/>
      <c r="H138" s="20"/>
      <c r="I138" s="86">
        <v>4500</v>
      </c>
      <c r="J138" s="91"/>
      <c r="K138" s="92"/>
      <c r="L138" s="92" t="s">
        <v>330</v>
      </c>
      <c r="M138" s="92" t="s">
        <v>246</v>
      </c>
      <c r="N138" s="92"/>
      <c r="O138" s="92"/>
    </row>
    <row r="139" spans="1:15" ht="15" customHeight="1">
      <c r="A139" s="18">
        <v>120</v>
      </c>
      <c r="B139" s="18"/>
      <c r="C139" s="146" t="s">
        <v>149</v>
      </c>
      <c r="D139" s="156"/>
      <c r="E139" s="157"/>
      <c r="F139" s="16"/>
      <c r="G139" s="19"/>
      <c r="H139" s="20"/>
      <c r="I139" s="86">
        <v>8890</v>
      </c>
      <c r="J139" s="91"/>
      <c r="K139" s="92"/>
      <c r="L139" s="92" t="s">
        <v>302</v>
      </c>
      <c r="M139" s="92" t="s">
        <v>246</v>
      </c>
      <c r="N139" s="92"/>
      <c r="O139" s="92"/>
    </row>
    <row r="140" spans="1:15" ht="15" customHeight="1">
      <c r="A140" s="18">
        <v>121</v>
      </c>
      <c r="B140" s="18"/>
      <c r="C140" s="146" t="s">
        <v>149</v>
      </c>
      <c r="D140" s="156"/>
      <c r="E140" s="157"/>
      <c r="F140" s="16"/>
      <c r="G140" s="19"/>
      <c r="H140" s="20"/>
      <c r="I140" s="86">
        <v>8890</v>
      </c>
      <c r="J140" s="91"/>
      <c r="K140" s="92"/>
      <c r="L140" s="92" t="s">
        <v>302</v>
      </c>
      <c r="M140" s="92" t="s">
        <v>246</v>
      </c>
      <c r="N140" s="92"/>
      <c r="O140" s="92"/>
    </row>
    <row r="141" spans="1:15" ht="15" customHeight="1">
      <c r="A141" s="18">
        <v>122</v>
      </c>
      <c r="B141" s="18"/>
      <c r="C141" s="146" t="s">
        <v>149</v>
      </c>
      <c r="D141" s="156"/>
      <c r="E141" s="157"/>
      <c r="F141" s="16"/>
      <c r="G141" s="19"/>
      <c r="H141" s="20"/>
      <c r="I141" s="86">
        <v>8890</v>
      </c>
      <c r="J141" s="91"/>
      <c r="K141" s="92"/>
      <c r="L141" s="92" t="s">
        <v>302</v>
      </c>
      <c r="M141" s="92" t="s">
        <v>246</v>
      </c>
      <c r="N141" s="92"/>
      <c r="O141" s="92"/>
    </row>
    <row r="142" spans="1:15" ht="15" customHeight="1">
      <c r="A142" s="18">
        <v>123</v>
      </c>
      <c r="B142" s="18"/>
      <c r="C142" s="146" t="s">
        <v>149</v>
      </c>
      <c r="D142" s="156"/>
      <c r="E142" s="157"/>
      <c r="F142" s="16"/>
      <c r="G142" s="19"/>
      <c r="H142" s="20"/>
      <c r="I142" s="86">
        <v>8890</v>
      </c>
      <c r="J142" s="91"/>
      <c r="K142" s="92"/>
      <c r="L142" s="92" t="s">
        <v>302</v>
      </c>
      <c r="M142" s="92" t="s">
        <v>246</v>
      </c>
      <c r="N142" s="92"/>
      <c r="O142" s="92"/>
    </row>
    <row r="143" spans="1:15" ht="15" customHeight="1">
      <c r="A143" s="18">
        <v>124</v>
      </c>
      <c r="B143" s="18"/>
      <c r="C143" s="146" t="s">
        <v>149</v>
      </c>
      <c r="D143" s="156"/>
      <c r="E143" s="157"/>
      <c r="F143" s="16"/>
      <c r="G143" s="19"/>
      <c r="H143" s="20"/>
      <c r="I143" s="86">
        <v>8890</v>
      </c>
      <c r="J143" s="91"/>
      <c r="K143" s="92"/>
      <c r="L143" s="92" t="s">
        <v>302</v>
      </c>
      <c r="M143" s="92" t="s">
        <v>246</v>
      </c>
      <c r="N143" s="92"/>
      <c r="O143" s="92"/>
    </row>
    <row r="144" spans="1:15" ht="15" customHeight="1">
      <c r="A144" s="18">
        <v>125</v>
      </c>
      <c r="B144" s="18"/>
      <c r="C144" s="146" t="s">
        <v>149</v>
      </c>
      <c r="D144" s="156"/>
      <c r="E144" s="157"/>
      <c r="F144" s="16"/>
      <c r="G144" s="19"/>
      <c r="H144" s="20"/>
      <c r="I144" s="86">
        <v>8890</v>
      </c>
      <c r="J144" s="91"/>
      <c r="K144" s="92"/>
      <c r="L144" s="92" t="s">
        <v>302</v>
      </c>
      <c r="M144" s="92" t="s">
        <v>246</v>
      </c>
      <c r="N144" s="92"/>
      <c r="O144" s="92"/>
    </row>
    <row r="145" spans="1:15" ht="15" customHeight="1">
      <c r="A145" s="18">
        <v>126</v>
      </c>
      <c r="B145" s="18"/>
      <c r="C145" s="146" t="s">
        <v>149</v>
      </c>
      <c r="D145" s="156"/>
      <c r="E145" s="157"/>
      <c r="F145" s="16"/>
      <c r="G145" s="19"/>
      <c r="H145" s="20"/>
      <c r="I145" s="86">
        <v>8890</v>
      </c>
      <c r="J145" s="91"/>
      <c r="K145" s="92"/>
      <c r="L145" s="92" t="s">
        <v>302</v>
      </c>
      <c r="M145" s="92" t="s">
        <v>246</v>
      </c>
      <c r="N145" s="92"/>
      <c r="O145" s="92"/>
    </row>
    <row r="146" spans="1:15" ht="15" customHeight="1">
      <c r="A146" s="18">
        <v>127</v>
      </c>
      <c r="B146" s="18"/>
      <c r="C146" s="146" t="s">
        <v>149</v>
      </c>
      <c r="D146" s="156"/>
      <c r="E146" s="157"/>
      <c r="F146" s="16"/>
      <c r="G146" s="19"/>
      <c r="H146" s="20"/>
      <c r="I146" s="86">
        <v>8890</v>
      </c>
      <c r="J146" s="91"/>
      <c r="K146" s="92"/>
      <c r="L146" s="92" t="s">
        <v>302</v>
      </c>
      <c r="M146" s="92" t="s">
        <v>246</v>
      </c>
      <c r="N146" s="92"/>
      <c r="O146" s="92"/>
    </row>
    <row r="147" spans="1:15" ht="15" customHeight="1">
      <c r="A147" s="18">
        <v>128</v>
      </c>
      <c r="B147" s="18"/>
      <c r="C147" s="146" t="s">
        <v>149</v>
      </c>
      <c r="D147" s="156"/>
      <c r="E147" s="157"/>
      <c r="F147" s="16"/>
      <c r="G147" s="19"/>
      <c r="H147" s="20"/>
      <c r="I147" s="86">
        <v>8890</v>
      </c>
      <c r="J147" s="91"/>
      <c r="K147" s="92"/>
      <c r="L147" s="92" t="s">
        <v>302</v>
      </c>
      <c r="M147" s="92" t="s">
        <v>246</v>
      </c>
      <c r="N147" s="92"/>
      <c r="O147" s="92"/>
    </row>
    <row r="148" spans="1:15" ht="15" customHeight="1">
      <c r="A148" s="18">
        <v>129</v>
      </c>
      <c r="B148" s="18"/>
      <c r="C148" s="146" t="s">
        <v>150</v>
      </c>
      <c r="D148" s="156"/>
      <c r="E148" s="157"/>
      <c r="F148" s="16"/>
      <c r="G148" s="19"/>
      <c r="H148" s="20"/>
      <c r="I148" s="86">
        <v>8890</v>
      </c>
      <c r="J148" s="91"/>
      <c r="K148" s="92"/>
      <c r="L148" s="92" t="s">
        <v>272</v>
      </c>
      <c r="M148" s="92" t="s">
        <v>246</v>
      </c>
      <c r="N148" s="92"/>
      <c r="O148" s="92"/>
    </row>
    <row r="149" spans="1:15" ht="15" customHeight="1">
      <c r="A149" s="18">
        <v>130</v>
      </c>
      <c r="B149" s="18"/>
      <c r="C149" s="146" t="s">
        <v>150</v>
      </c>
      <c r="D149" s="156"/>
      <c r="E149" s="157"/>
      <c r="F149" s="16"/>
      <c r="G149" s="19"/>
      <c r="H149" s="20"/>
      <c r="I149" s="86">
        <v>8890</v>
      </c>
      <c r="J149" s="91"/>
      <c r="K149" s="92"/>
      <c r="L149" s="92" t="s">
        <v>272</v>
      </c>
      <c r="M149" s="92" t="s">
        <v>246</v>
      </c>
      <c r="N149" s="92"/>
      <c r="O149" s="92"/>
    </row>
    <row r="150" spans="1:15" ht="15" customHeight="1">
      <c r="A150" s="18">
        <v>131</v>
      </c>
      <c r="B150" s="18"/>
      <c r="C150" s="146" t="s">
        <v>150</v>
      </c>
      <c r="D150" s="156"/>
      <c r="E150" s="157"/>
      <c r="F150" s="16"/>
      <c r="G150" s="19"/>
      <c r="H150" s="20"/>
      <c r="I150" s="86">
        <v>8890</v>
      </c>
      <c r="J150" s="91"/>
      <c r="K150" s="92"/>
      <c r="L150" s="92" t="s">
        <v>272</v>
      </c>
      <c r="M150" s="92" t="s">
        <v>246</v>
      </c>
      <c r="N150" s="92"/>
      <c r="O150" s="92"/>
    </row>
    <row r="151" spans="1:15" ht="15" customHeight="1">
      <c r="A151" s="18">
        <v>132</v>
      </c>
      <c r="B151" s="18"/>
      <c r="C151" s="146" t="s">
        <v>150</v>
      </c>
      <c r="D151" s="156"/>
      <c r="E151" s="157"/>
      <c r="F151" s="16"/>
      <c r="G151" s="19"/>
      <c r="H151" s="20"/>
      <c r="I151" s="86">
        <v>8890</v>
      </c>
      <c r="J151" s="91"/>
      <c r="K151" s="92"/>
      <c r="L151" s="92" t="s">
        <v>272</v>
      </c>
      <c r="M151" s="92" t="s">
        <v>246</v>
      </c>
      <c r="N151" s="92"/>
      <c r="O151" s="92"/>
    </row>
    <row r="152" spans="1:15" ht="15" customHeight="1">
      <c r="A152" s="18">
        <v>133</v>
      </c>
      <c r="B152" s="18"/>
      <c r="C152" s="146" t="s">
        <v>150</v>
      </c>
      <c r="D152" s="156"/>
      <c r="E152" s="157"/>
      <c r="F152" s="16"/>
      <c r="G152" s="19"/>
      <c r="H152" s="20"/>
      <c r="I152" s="86">
        <v>8890</v>
      </c>
      <c r="J152" s="91"/>
      <c r="K152" s="92"/>
      <c r="L152" s="92" t="s">
        <v>272</v>
      </c>
      <c r="M152" s="92" t="s">
        <v>246</v>
      </c>
      <c r="N152" s="92"/>
      <c r="O152" s="92"/>
    </row>
    <row r="153" spans="1:15" ht="15" customHeight="1">
      <c r="A153" s="18">
        <v>134</v>
      </c>
      <c r="B153" s="18"/>
      <c r="C153" s="146" t="s">
        <v>150</v>
      </c>
      <c r="D153" s="156"/>
      <c r="E153" s="157"/>
      <c r="F153" s="16"/>
      <c r="G153" s="19"/>
      <c r="H153" s="20"/>
      <c r="I153" s="86">
        <v>8890</v>
      </c>
      <c r="J153" s="91"/>
      <c r="K153" s="92"/>
      <c r="L153" s="92" t="s">
        <v>272</v>
      </c>
      <c r="M153" s="92" t="s">
        <v>246</v>
      </c>
      <c r="N153" s="92"/>
      <c r="O153" s="92"/>
    </row>
    <row r="154" spans="1:15" ht="15" customHeight="1">
      <c r="A154" s="18">
        <v>135</v>
      </c>
      <c r="B154" s="18"/>
      <c r="C154" s="146" t="s">
        <v>150</v>
      </c>
      <c r="D154" s="156"/>
      <c r="E154" s="157"/>
      <c r="F154" s="16"/>
      <c r="G154" s="19"/>
      <c r="H154" s="20"/>
      <c r="I154" s="86">
        <v>8890</v>
      </c>
      <c r="J154" s="91"/>
      <c r="K154" s="92"/>
      <c r="L154" s="92" t="s">
        <v>272</v>
      </c>
      <c r="M154" s="92" t="s">
        <v>246</v>
      </c>
      <c r="N154" s="92"/>
      <c r="O154" s="92"/>
    </row>
    <row r="155" spans="1:15" ht="15" customHeight="1">
      <c r="A155" s="18">
        <v>136</v>
      </c>
      <c r="B155" s="18"/>
      <c r="C155" s="146" t="s">
        <v>150</v>
      </c>
      <c r="D155" s="156"/>
      <c r="E155" s="157"/>
      <c r="F155" s="16"/>
      <c r="G155" s="19"/>
      <c r="H155" s="20"/>
      <c r="I155" s="86">
        <v>8890</v>
      </c>
      <c r="J155" s="91"/>
      <c r="K155" s="92"/>
      <c r="L155" s="92" t="s">
        <v>272</v>
      </c>
      <c r="M155" s="92" t="s">
        <v>246</v>
      </c>
      <c r="N155" s="92"/>
      <c r="O155" s="92"/>
    </row>
    <row r="156" spans="1:15" ht="15" customHeight="1">
      <c r="A156" s="18">
        <v>137</v>
      </c>
      <c r="B156" s="18"/>
      <c r="C156" s="146" t="s">
        <v>150</v>
      </c>
      <c r="D156" s="156"/>
      <c r="E156" s="157"/>
      <c r="F156" s="16"/>
      <c r="G156" s="19"/>
      <c r="H156" s="20"/>
      <c r="I156" s="86">
        <v>8890</v>
      </c>
      <c r="J156" s="91"/>
      <c r="K156" s="92"/>
      <c r="L156" s="92" t="s">
        <v>272</v>
      </c>
      <c r="M156" s="92" t="s">
        <v>246</v>
      </c>
      <c r="N156" s="92"/>
      <c r="O156" s="92"/>
    </row>
    <row r="157" spans="1:15" ht="15" customHeight="1">
      <c r="A157" s="160">
        <v>138</v>
      </c>
      <c r="B157" s="160"/>
      <c r="C157" s="161" t="s">
        <v>113</v>
      </c>
      <c r="D157" s="161"/>
      <c r="E157" s="161"/>
      <c r="F157" s="16"/>
      <c r="G157" s="19"/>
      <c r="H157" s="20"/>
      <c r="I157" s="86">
        <v>7800</v>
      </c>
      <c r="J157" s="91"/>
      <c r="K157" s="92"/>
      <c r="L157" s="92" t="s">
        <v>285</v>
      </c>
      <c r="M157" s="92" t="s">
        <v>246</v>
      </c>
      <c r="N157" s="92"/>
      <c r="O157" s="92"/>
    </row>
    <row r="158" spans="1:15" ht="15" customHeight="1">
      <c r="A158" s="160">
        <v>139</v>
      </c>
      <c r="B158" s="160"/>
      <c r="C158" s="161" t="s">
        <v>114</v>
      </c>
      <c r="D158" s="161"/>
      <c r="E158" s="161"/>
      <c r="F158" s="16"/>
      <c r="G158" s="19"/>
      <c r="H158" s="20"/>
      <c r="I158" s="86">
        <v>14600</v>
      </c>
      <c r="J158" s="91"/>
      <c r="K158" s="92"/>
      <c r="L158" s="92" t="s">
        <v>285</v>
      </c>
      <c r="M158" s="92" t="s">
        <v>246</v>
      </c>
      <c r="N158" s="92"/>
      <c r="O158" s="92"/>
    </row>
    <row r="159" spans="1:15" ht="15" customHeight="1">
      <c r="A159" s="160">
        <v>140</v>
      </c>
      <c r="B159" s="160"/>
      <c r="C159" s="161" t="s">
        <v>115</v>
      </c>
      <c r="D159" s="161"/>
      <c r="E159" s="161"/>
      <c r="F159" s="16"/>
      <c r="G159" s="19"/>
      <c r="H159" s="20"/>
      <c r="I159" s="86">
        <v>15000</v>
      </c>
      <c r="J159" s="91"/>
      <c r="K159" s="92"/>
      <c r="L159" s="92" t="s">
        <v>285</v>
      </c>
      <c r="M159" s="92" t="s">
        <v>246</v>
      </c>
      <c r="N159" s="92"/>
      <c r="O159" s="92"/>
    </row>
    <row r="160" spans="1:15" ht="15" customHeight="1">
      <c r="A160" s="160">
        <v>141</v>
      </c>
      <c r="B160" s="160"/>
      <c r="C160" s="161" t="s">
        <v>116</v>
      </c>
      <c r="D160" s="161"/>
      <c r="E160" s="161"/>
      <c r="F160" s="16"/>
      <c r="G160" s="19"/>
      <c r="H160" s="20"/>
      <c r="I160" s="86">
        <v>5600</v>
      </c>
      <c r="J160" s="91"/>
      <c r="K160" s="92"/>
      <c r="L160" s="92" t="s">
        <v>285</v>
      </c>
      <c r="M160" s="92" t="s">
        <v>246</v>
      </c>
      <c r="N160" s="92"/>
      <c r="O160" s="92"/>
    </row>
    <row r="161" spans="1:15" ht="28.5" customHeight="1">
      <c r="A161" s="160">
        <v>142</v>
      </c>
      <c r="B161" s="160"/>
      <c r="C161" s="161" t="s">
        <v>43</v>
      </c>
      <c r="D161" s="161"/>
      <c r="E161" s="161"/>
      <c r="F161" s="16"/>
      <c r="G161" s="16"/>
      <c r="H161" s="17"/>
      <c r="I161" s="86">
        <v>229100</v>
      </c>
      <c r="J161" s="86"/>
      <c r="K161" s="92"/>
      <c r="L161" s="92" t="s">
        <v>274</v>
      </c>
      <c r="M161" s="92" t="s">
        <v>246</v>
      </c>
      <c r="N161" s="92"/>
      <c r="O161" s="92"/>
    </row>
    <row r="162" spans="1:15" ht="15" customHeight="1">
      <c r="A162" s="18">
        <v>143</v>
      </c>
      <c r="B162" s="18"/>
      <c r="C162" s="146" t="s">
        <v>207</v>
      </c>
      <c r="D162" s="156"/>
      <c r="E162" s="157"/>
      <c r="F162" s="16"/>
      <c r="G162" s="16"/>
      <c r="H162" s="17"/>
      <c r="I162" s="86">
        <v>15640</v>
      </c>
      <c r="J162" s="86"/>
      <c r="K162" s="92"/>
      <c r="L162" s="92" t="s">
        <v>255</v>
      </c>
      <c r="M162" s="92" t="s">
        <v>246</v>
      </c>
      <c r="N162" s="92"/>
      <c r="O162" s="92"/>
    </row>
    <row r="163" spans="1:15" ht="15" customHeight="1">
      <c r="A163" s="18">
        <v>144</v>
      </c>
      <c r="B163" s="18"/>
      <c r="C163" s="146" t="s">
        <v>207</v>
      </c>
      <c r="D163" s="156"/>
      <c r="E163" s="157"/>
      <c r="F163" s="16"/>
      <c r="G163" s="16"/>
      <c r="H163" s="17"/>
      <c r="I163" s="86">
        <v>15640</v>
      </c>
      <c r="J163" s="86"/>
      <c r="K163" s="92"/>
      <c r="L163" s="92" t="s">
        <v>255</v>
      </c>
      <c r="M163" s="92" t="s">
        <v>246</v>
      </c>
      <c r="N163" s="92"/>
      <c r="O163" s="92"/>
    </row>
    <row r="164" spans="1:15" ht="15" customHeight="1">
      <c r="A164" s="18">
        <v>145</v>
      </c>
      <c r="B164" s="18"/>
      <c r="C164" s="146" t="s">
        <v>208</v>
      </c>
      <c r="D164" s="156"/>
      <c r="E164" s="157"/>
      <c r="F164" s="16"/>
      <c r="G164" s="16"/>
      <c r="H164" s="17"/>
      <c r="I164" s="86">
        <v>20700</v>
      </c>
      <c r="J164" s="86"/>
      <c r="K164" s="92"/>
      <c r="L164" s="92" t="s">
        <v>255</v>
      </c>
      <c r="M164" s="92" t="s">
        <v>246</v>
      </c>
      <c r="N164" s="92"/>
      <c r="O164" s="92"/>
    </row>
    <row r="165" spans="1:15" ht="15" customHeight="1">
      <c r="A165" s="18">
        <v>146</v>
      </c>
      <c r="B165" s="18"/>
      <c r="C165" s="146" t="s">
        <v>209</v>
      </c>
      <c r="D165" s="156"/>
      <c r="E165" s="157"/>
      <c r="F165" s="16"/>
      <c r="G165" s="16"/>
      <c r="H165" s="17"/>
      <c r="I165" s="86">
        <v>6300</v>
      </c>
      <c r="J165" s="86"/>
      <c r="K165" s="92"/>
      <c r="L165" s="92" t="s">
        <v>255</v>
      </c>
      <c r="M165" s="92" t="s">
        <v>246</v>
      </c>
      <c r="N165" s="92"/>
      <c r="O165" s="92"/>
    </row>
    <row r="166" spans="1:15" ht="15" customHeight="1">
      <c r="A166" s="18">
        <v>147</v>
      </c>
      <c r="B166" s="18"/>
      <c r="C166" s="146" t="s">
        <v>210</v>
      </c>
      <c r="D166" s="156"/>
      <c r="E166" s="157"/>
      <c r="F166" s="16"/>
      <c r="G166" s="16"/>
      <c r="H166" s="17"/>
      <c r="I166" s="86">
        <v>11800</v>
      </c>
      <c r="J166" s="86"/>
      <c r="K166" s="92"/>
      <c r="L166" s="92" t="s">
        <v>255</v>
      </c>
      <c r="M166" s="92" t="s">
        <v>246</v>
      </c>
      <c r="N166" s="92"/>
      <c r="O166" s="92"/>
    </row>
    <row r="167" spans="1:15" ht="26.25" customHeight="1">
      <c r="A167" s="18">
        <v>148</v>
      </c>
      <c r="B167" s="18"/>
      <c r="C167" s="146" t="s">
        <v>211</v>
      </c>
      <c r="D167" s="156"/>
      <c r="E167" s="157"/>
      <c r="F167" s="16"/>
      <c r="G167" s="16"/>
      <c r="H167" s="17"/>
      <c r="I167" s="86">
        <v>8840</v>
      </c>
      <c r="J167" s="86"/>
      <c r="K167" s="92"/>
      <c r="L167" s="92" t="s">
        <v>255</v>
      </c>
      <c r="M167" s="92" t="s">
        <v>246</v>
      </c>
      <c r="N167" s="92"/>
      <c r="O167" s="92"/>
    </row>
    <row r="168" spans="1:15" ht="15" customHeight="1">
      <c r="A168" s="18">
        <v>149</v>
      </c>
      <c r="B168" s="18"/>
      <c r="C168" s="146" t="s">
        <v>212</v>
      </c>
      <c r="D168" s="156"/>
      <c r="E168" s="157"/>
      <c r="F168" s="16"/>
      <c r="G168" s="16"/>
      <c r="H168" s="17"/>
      <c r="I168" s="86">
        <v>91040</v>
      </c>
      <c r="J168" s="86">
        <v>48048.87</v>
      </c>
      <c r="K168" s="92"/>
      <c r="L168" s="92" t="s">
        <v>255</v>
      </c>
      <c r="M168" s="92" t="s">
        <v>246</v>
      </c>
      <c r="N168" s="92"/>
      <c r="O168" s="92"/>
    </row>
    <row r="169" spans="1:15" ht="15" customHeight="1">
      <c r="A169" s="18">
        <v>150</v>
      </c>
      <c r="B169" s="18"/>
      <c r="C169" s="146" t="s">
        <v>213</v>
      </c>
      <c r="D169" s="156"/>
      <c r="E169" s="157"/>
      <c r="F169" s="16"/>
      <c r="G169" s="16"/>
      <c r="H169" s="17"/>
      <c r="I169" s="86">
        <v>7320</v>
      </c>
      <c r="J169" s="86"/>
      <c r="K169" s="92"/>
      <c r="L169" s="92" t="s">
        <v>255</v>
      </c>
      <c r="M169" s="92" t="s">
        <v>246</v>
      </c>
      <c r="N169" s="92"/>
      <c r="O169" s="92"/>
    </row>
    <row r="170" spans="1:15" ht="27" customHeight="1">
      <c r="A170" s="18"/>
      <c r="B170" s="18"/>
      <c r="C170" s="146" t="s">
        <v>349</v>
      </c>
      <c r="D170" s="135"/>
      <c r="E170" s="136"/>
      <c r="F170" s="16"/>
      <c r="G170" s="16"/>
      <c r="H170" s="17"/>
      <c r="I170" s="86">
        <v>36637</v>
      </c>
      <c r="J170" s="86"/>
      <c r="K170" s="92"/>
      <c r="L170" s="92"/>
      <c r="M170" s="92"/>
      <c r="N170" s="92"/>
      <c r="O170" s="92"/>
    </row>
    <row r="171" spans="1:15" ht="29.25" customHeight="1">
      <c r="A171" s="18">
        <v>151</v>
      </c>
      <c r="B171" s="18"/>
      <c r="C171" s="146" t="s">
        <v>348</v>
      </c>
      <c r="D171" s="135"/>
      <c r="E171" s="136"/>
      <c r="F171" s="16"/>
      <c r="G171" s="16"/>
      <c r="H171" s="17"/>
      <c r="I171" s="86">
        <v>34830</v>
      </c>
      <c r="J171" s="86"/>
      <c r="K171" s="92"/>
      <c r="L171" s="92"/>
      <c r="M171" s="92"/>
      <c r="N171" s="92"/>
      <c r="O171" s="92"/>
    </row>
    <row r="172" spans="1:15" ht="29.25" customHeight="1">
      <c r="A172" s="18">
        <v>152</v>
      </c>
      <c r="B172" s="18"/>
      <c r="C172" s="146" t="s">
        <v>350</v>
      </c>
      <c r="D172" s="135"/>
      <c r="E172" s="136"/>
      <c r="F172" s="16"/>
      <c r="G172" s="16"/>
      <c r="H172" s="17"/>
      <c r="I172" s="86">
        <v>17680</v>
      </c>
      <c r="J172" s="86"/>
      <c r="K172" s="92"/>
      <c r="L172" s="92"/>
      <c r="M172" s="92"/>
      <c r="N172" s="92"/>
      <c r="O172" s="92"/>
    </row>
    <row r="173" spans="1:15" ht="31.5" customHeight="1">
      <c r="A173" s="18">
        <v>153</v>
      </c>
      <c r="B173" s="18"/>
      <c r="C173" s="146" t="s">
        <v>351</v>
      </c>
      <c r="D173" s="135"/>
      <c r="E173" s="136"/>
      <c r="F173" s="16"/>
      <c r="G173" s="16"/>
      <c r="H173" s="17"/>
      <c r="I173" s="86">
        <v>15545</v>
      </c>
      <c r="J173" s="86"/>
      <c r="K173" s="92"/>
      <c r="L173" s="92"/>
      <c r="M173" s="92"/>
      <c r="N173" s="92"/>
      <c r="O173" s="92"/>
    </row>
    <row r="174" spans="1:15" ht="27.75" customHeight="1">
      <c r="A174" s="18">
        <v>154</v>
      </c>
      <c r="B174" s="18"/>
      <c r="C174" s="146" t="s">
        <v>352</v>
      </c>
      <c r="D174" s="135"/>
      <c r="E174" s="136"/>
      <c r="F174" s="16"/>
      <c r="G174" s="16"/>
      <c r="H174" s="17"/>
      <c r="I174" s="86">
        <v>11918</v>
      </c>
      <c r="J174" s="86"/>
      <c r="K174" s="92"/>
      <c r="L174" s="92"/>
      <c r="M174" s="92"/>
      <c r="N174" s="92"/>
      <c r="O174" s="92"/>
    </row>
    <row r="175" spans="1:15" ht="28.5" customHeight="1">
      <c r="A175" s="18">
        <v>155</v>
      </c>
      <c r="B175" s="18"/>
      <c r="C175" s="146" t="s">
        <v>353</v>
      </c>
      <c r="D175" s="135"/>
      <c r="E175" s="136"/>
      <c r="F175" s="16"/>
      <c r="G175" s="16"/>
      <c r="H175" s="17"/>
      <c r="I175" s="86">
        <v>18967</v>
      </c>
      <c r="J175" s="86"/>
      <c r="K175" s="92"/>
      <c r="L175" s="92"/>
      <c r="M175" s="92"/>
      <c r="N175" s="92"/>
      <c r="O175" s="92"/>
    </row>
    <row r="176" spans="1:15" ht="30" customHeight="1">
      <c r="A176" s="18">
        <v>156</v>
      </c>
      <c r="B176" s="18"/>
      <c r="C176" s="146" t="s">
        <v>355</v>
      </c>
      <c r="D176" s="135"/>
      <c r="E176" s="136"/>
      <c r="F176" s="16"/>
      <c r="G176" s="16"/>
      <c r="H176" s="17"/>
      <c r="I176" s="86">
        <v>22347</v>
      </c>
      <c r="J176" s="86"/>
      <c r="K176" s="92"/>
      <c r="L176" s="92"/>
      <c r="M176" s="92"/>
      <c r="N176" s="92"/>
      <c r="O176" s="92"/>
    </row>
    <row r="177" spans="1:15" ht="29.25" customHeight="1">
      <c r="A177" s="18">
        <v>157</v>
      </c>
      <c r="B177" s="18"/>
      <c r="C177" s="146" t="s">
        <v>354</v>
      </c>
      <c r="D177" s="135"/>
      <c r="E177" s="136"/>
      <c r="F177" s="16"/>
      <c r="G177" s="16"/>
      <c r="H177" s="17"/>
      <c r="I177" s="86">
        <v>23901</v>
      </c>
      <c r="J177" s="86"/>
      <c r="K177" s="92"/>
      <c r="L177" s="92"/>
      <c r="M177" s="92"/>
      <c r="N177" s="92"/>
      <c r="O177" s="92"/>
    </row>
    <row r="178" spans="1:15" ht="31.5" customHeight="1">
      <c r="A178" s="18">
        <v>158</v>
      </c>
      <c r="B178" s="18"/>
      <c r="C178" s="146" t="s">
        <v>356</v>
      </c>
      <c r="D178" s="135"/>
      <c r="E178" s="136"/>
      <c r="F178" s="16"/>
      <c r="G178" s="16"/>
      <c r="H178" s="17"/>
      <c r="I178" s="86">
        <v>30029.63</v>
      </c>
      <c r="J178" s="86"/>
      <c r="K178" s="92"/>
      <c r="L178" s="92"/>
      <c r="M178" s="92"/>
      <c r="N178" s="92"/>
      <c r="O178" s="92"/>
    </row>
    <row r="179" spans="1:15" ht="27" customHeight="1">
      <c r="A179" s="18">
        <v>159</v>
      </c>
      <c r="B179" s="18"/>
      <c r="C179" s="146" t="s">
        <v>357</v>
      </c>
      <c r="D179" s="135"/>
      <c r="E179" s="136"/>
      <c r="F179" s="16"/>
      <c r="G179" s="16"/>
      <c r="H179" s="17"/>
      <c r="I179" s="86">
        <v>49298</v>
      </c>
      <c r="J179" s="86"/>
      <c r="K179" s="92"/>
      <c r="L179" s="92"/>
      <c r="M179" s="92"/>
      <c r="N179" s="92"/>
      <c r="O179" s="92"/>
    </row>
    <row r="180" spans="1:15" ht="27" customHeight="1">
      <c r="A180" s="18">
        <v>160</v>
      </c>
      <c r="B180" s="18"/>
      <c r="C180" s="146" t="s">
        <v>358</v>
      </c>
      <c r="D180" s="135"/>
      <c r="E180" s="136"/>
      <c r="F180" s="16"/>
      <c r="G180" s="16"/>
      <c r="H180" s="17"/>
      <c r="I180" s="86">
        <v>98010</v>
      </c>
      <c r="J180" s="86"/>
      <c r="K180" s="92"/>
      <c r="L180" s="92"/>
      <c r="M180" s="92"/>
      <c r="N180" s="92"/>
      <c r="O180" s="92"/>
    </row>
    <row r="181" spans="1:15" ht="27" customHeight="1">
      <c r="A181" s="18">
        <v>161</v>
      </c>
      <c r="B181" s="18"/>
      <c r="C181" s="146" t="s">
        <v>359</v>
      </c>
      <c r="D181" s="135"/>
      <c r="E181" s="136"/>
      <c r="F181" s="16"/>
      <c r="G181" s="16"/>
      <c r="H181" s="17"/>
      <c r="I181" s="86">
        <v>99990</v>
      </c>
      <c r="J181" s="86"/>
      <c r="K181" s="92"/>
      <c r="L181" s="92"/>
      <c r="M181" s="92"/>
      <c r="N181" s="92"/>
      <c r="O181" s="92"/>
    </row>
    <row r="182" spans="1:15" ht="40.5" customHeight="1">
      <c r="A182" s="158" t="s">
        <v>44</v>
      </c>
      <c r="B182" s="158"/>
      <c r="C182" s="158"/>
      <c r="D182" s="158"/>
      <c r="E182" s="158"/>
      <c r="F182" s="14"/>
      <c r="G182" s="14"/>
      <c r="H182" s="15"/>
      <c r="I182" s="88">
        <f>SUM(I183:I205)</f>
        <v>252100</v>
      </c>
      <c r="J182" s="88">
        <f>SUM(J183:J205)</f>
        <v>0</v>
      </c>
      <c r="K182" s="94"/>
      <c r="L182" s="94"/>
      <c r="M182" s="94"/>
      <c r="N182" s="94"/>
      <c r="O182" s="94"/>
    </row>
    <row r="183" spans="1:15" ht="15" customHeight="1">
      <c r="A183" s="18">
        <v>162</v>
      </c>
      <c r="B183" s="18"/>
      <c r="C183" s="146" t="s">
        <v>151</v>
      </c>
      <c r="D183" s="156"/>
      <c r="E183" s="157"/>
      <c r="F183" s="16"/>
      <c r="G183" s="16"/>
      <c r="H183" s="17"/>
      <c r="I183" s="86">
        <v>10500</v>
      </c>
      <c r="J183" s="86"/>
      <c r="K183" s="92"/>
      <c r="L183" s="92" t="s">
        <v>269</v>
      </c>
      <c r="M183" s="92" t="s">
        <v>246</v>
      </c>
      <c r="N183" s="92"/>
      <c r="O183" s="92"/>
    </row>
    <row r="184" spans="1:15" ht="15" customHeight="1">
      <c r="A184" s="18">
        <v>163</v>
      </c>
      <c r="B184" s="18"/>
      <c r="C184" s="146" t="s">
        <v>151</v>
      </c>
      <c r="D184" s="156"/>
      <c r="E184" s="157"/>
      <c r="F184" s="16"/>
      <c r="G184" s="16"/>
      <c r="H184" s="17"/>
      <c r="I184" s="86">
        <v>10500</v>
      </c>
      <c r="J184" s="86"/>
      <c r="K184" s="92"/>
      <c r="L184" s="92" t="s">
        <v>269</v>
      </c>
      <c r="M184" s="92" t="s">
        <v>246</v>
      </c>
      <c r="N184" s="92"/>
      <c r="O184" s="92"/>
    </row>
    <row r="185" spans="1:15" ht="15" customHeight="1">
      <c r="A185" s="18">
        <v>164</v>
      </c>
      <c r="B185" s="18"/>
      <c r="C185" s="146" t="s">
        <v>151</v>
      </c>
      <c r="D185" s="156"/>
      <c r="E185" s="157"/>
      <c r="F185" s="16"/>
      <c r="G185" s="16"/>
      <c r="H185" s="17"/>
      <c r="I185" s="86">
        <v>10500</v>
      </c>
      <c r="J185" s="86"/>
      <c r="K185" s="92"/>
      <c r="L185" s="92" t="s">
        <v>269</v>
      </c>
      <c r="M185" s="92" t="s">
        <v>246</v>
      </c>
      <c r="N185" s="92"/>
      <c r="O185" s="92"/>
    </row>
    <row r="186" spans="1:15" ht="15" customHeight="1">
      <c r="A186" s="18">
        <v>165</v>
      </c>
      <c r="B186" s="18"/>
      <c r="C186" s="146" t="s">
        <v>152</v>
      </c>
      <c r="D186" s="156"/>
      <c r="E186" s="157"/>
      <c r="F186" s="16"/>
      <c r="G186" s="16"/>
      <c r="H186" s="17"/>
      <c r="I186" s="86">
        <v>8500</v>
      </c>
      <c r="J186" s="86"/>
      <c r="K186" s="92"/>
      <c r="L186" s="92" t="s">
        <v>269</v>
      </c>
      <c r="M186" s="92" t="s">
        <v>246</v>
      </c>
      <c r="N186" s="92"/>
      <c r="O186" s="92"/>
    </row>
    <row r="187" spans="1:15" ht="15" customHeight="1">
      <c r="A187" s="18">
        <v>166</v>
      </c>
      <c r="B187" s="18"/>
      <c r="C187" s="146" t="s">
        <v>152</v>
      </c>
      <c r="D187" s="156"/>
      <c r="E187" s="157"/>
      <c r="F187" s="16"/>
      <c r="G187" s="16"/>
      <c r="H187" s="17"/>
      <c r="I187" s="86">
        <v>8500</v>
      </c>
      <c r="J187" s="86"/>
      <c r="K187" s="92"/>
      <c r="L187" s="92" t="s">
        <v>269</v>
      </c>
      <c r="M187" s="92" t="s">
        <v>246</v>
      </c>
      <c r="N187" s="92"/>
      <c r="O187" s="92"/>
    </row>
    <row r="188" spans="1:15" ht="15" customHeight="1">
      <c r="A188" s="18">
        <v>167</v>
      </c>
      <c r="B188" s="18"/>
      <c r="C188" s="146" t="s">
        <v>152</v>
      </c>
      <c r="D188" s="156"/>
      <c r="E188" s="157"/>
      <c r="F188" s="16"/>
      <c r="G188" s="16"/>
      <c r="H188" s="17"/>
      <c r="I188" s="86">
        <v>8500</v>
      </c>
      <c r="J188" s="86"/>
      <c r="K188" s="92"/>
      <c r="L188" s="92" t="s">
        <v>269</v>
      </c>
      <c r="M188" s="92" t="s">
        <v>246</v>
      </c>
      <c r="N188" s="92"/>
      <c r="O188" s="92"/>
    </row>
    <row r="189" spans="1:15" ht="15" customHeight="1">
      <c r="A189" s="18">
        <v>168</v>
      </c>
      <c r="B189" s="18"/>
      <c r="C189" s="146" t="s">
        <v>153</v>
      </c>
      <c r="D189" s="156"/>
      <c r="E189" s="157"/>
      <c r="F189" s="16"/>
      <c r="G189" s="16"/>
      <c r="H189" s="17"/>
      <c r="I189" s="86">
        <v>11500</v>
      </c>
      <c r="J189" s="86"/>
      <c r="K189" s="92"/>
      <c r="L189" s="92" t="s">
        <v>269</v>
      </c>
      <c r="M189" s="92" t="s">
        <v>246</v>
      </c>
      <c r="N189" s="92"/>
      <c r="O189" s="92"/>
    </row>
    <row r="190" spans="1:15" ht="15" customHeight="1">
      <c r="A190" s="18">
        <v>169</v>
      </c>
      <c r="B190" s="18"/>
      <c r="C190" s="146" t="s">
        <v>153</v>
      </c>
      <c r="D190" s="156"/>
      <c r="E190" s="157"/>
      <c r="F190" s="16"/>
      <c r="G190" s="16"/>
      <c r="H190" s="17"/>
      <c r="I190" s="86">
        <v>11500</v>
      </c>
      <c r="J190" s="86"/>
      <c r="K190" s="92"/>
      <c r="L190" s="92" t="s">
        <v>269</v>
      </c>
      <c r="M190" s="92" t="s">
        <v>246</v>
      </c>
      <c r="N190" s="92"/>
      <c r="O190" s="92"/>
    </row>
    <row r="191" spans="1:15" ht="15" customHeight="1">
      <c r="A191" s="18">
        <v>170</v>
      </c>
      <c r="B191" s="18"/>
      <c r="C191" s="146" t="s">
        <v>153</v>
      </c>
      <c r="D191" s="156"/>
      <c r="E191" s="157"/>
      <c r="F191" s="16"/>
      <c r="G191" s="16"/>
      <c r="H191" s="17"/>
      <c r="I191" s="86">
        <v>11500</v>
      </c>
      <c r="J191" s="86"/>
      <c r="K191" s="92"/>
      <c r="L191" s="92" t="s">
        <v>269</v>
      </c>
      <c r="M191" s="92" t="s">
        <v>246</v>
      </c>
      <c r="N191" s="92"/>
      <c r="O191" s="92"/>
    </row>
    <row r="192" spans="1:15" ht="15" customHeight="1">
      <c r="A192" s="18">
        <v>171</v>
      </c>
      <c r="B192" s="18"/>
      <c r="C192" s="146" t="s">
        <v>153</v>
      </c>
      <c r="D192" s="156"/>
      <c r="E192" s="157"/>
      <c r="F192" s="16"/>
      <c r="G192" s="16"/>
      <c r="H192" s="17"/>
      <c r="I192" s="86">
        <v>11500</v>
      </c>
      <c r="J192" s="86"/>
      <c r="K192" s="92"/>
      <c r="L192" s="92" t="s">
        <v>269</v>
      </c>
      <c r="M192" s="92" t="s">
        <v>246</v>
      </c>
      <c r="N192" s="92"/>
      <c r="O192" s="92"/>
    </row>
    <row r="193" spans="1:15" ht="15" customHeight="1">
      <c r="A193" s="18">
        <v>172</v>
      </c>
      <c r="B193" s="18"/>
      <c r="C193" s="146" t="s">
        <v>154</v>
      </c>
      <c r="D193" s="154"/>
      <c r="E193" s="155"/>
      <c r="F193" s="16"/>
      <c r="G193" s="16"/>
      <c r="H193" s="17"/>
      <c r="I193" s="86">
        <v>15000</v>
      </c>
      <c r="J193" s="86"/>
      <c r="K193" s="92"/>
      <c r="L193" s="92" t="s">
        <v>269</v>
      </c>
      <c r="M193" s="92" t="s">
        <v>246</v>
      </c>
      <c r="N193" s="92"/>
      <c r="O193" s="92"/>
    </row>
    <row r="194" spans="1:15" ht="15" customHeight="1">
      <c r="A194" s="18">
        <v>173</v>
      </c>
      <c r="B194" s="18"/>
      <c r="C194" s="146" t="s">
        <v>154</v>
      </c>
      <c r="D194" s="154"/>
      <c r="E194" s="155"/>
      <c r="F194" s="16"/>
      <c r="G194" s="16"/>
      <c r="H194" s="17"/>
      <c r="I194" s="86">
        <v>15000</v>
      </c>
      <c r="J194" s="86"/>
      <c r="K194" s="92"/>
      <c r="L194" s="92" t="s">
        <v>269</v>
      </c>
      <c r="M194" s="92" t="s">
        <v>246</v>
      </c>
      <c r="N194" s="92"/>
      <c r="O194" s="92"/>
    </row>
    <row r="195" spans="1:15" ht="15" customHeight="1">
      <c r="A195" s="18">
        <v>174</v>
      </c>
      <c r="B195" s="18"/>
      <c r="C195" s="146" t="s">
        <v>154</v>
      </c>
      <c r="D195" s="154"/>
      <c r="E195" s="155"/>
      <c r="F195" s="16"/>
      <c r="G195" s="16"/>
      <c r="H195" s="17"/>
      <c r="I195" s="86">
        <v>15000</v>
      </c>
      <c r="J195" s="86"/>
      <c r="K195" s="92"/>
      <c r="L195" s="92" t="s">
        <v>269</v>
      </c>
      <c r="M195" s="92" t="s">
        <v>246</v>
      </c>
      <c r="N195" s="92"/>
      <c r="O195" s="92"/>
    </row>
    <row r="196" spans="1:15" ht="15" customHeight="1">
      <c r="A196" s="18">
        <v>175</v>
      </c>
      <c r="B196" s="18"/>
      <c r="C196" s="146" t="s">
        <v>154</v>
      </c>
      <c r="D196" s="154"/>
      <c r="E196" s="155"/>
      <c r="F196" s="16"/>
      <c r="G196" s="16"/>
      <c r="H196" s="17"/>
      <c r="I196" s="86">
        <v>15000</v>
      </c>
      <c r="J196" s="86"/>
      <c r="K196" s="92"/>
      <c r="L196" s="92" t="s">
        <v>269</v>
      </c>
      <c r="M196" s="92" t="s">
        <v>246</v>
      </c>
      <c r="N196" s="92"/>
      <c r="O196" s="92"/>
    </row>
    <row r="197" spans="1:15" ht="15" customHeight="1">
      <c r="A197" s="18">
        <v>176</v>
      </c>
      <c r="B197" s="18"/>
      <c r="C197" s="146" t="s">
        <v>155</v>
      </c>
      <c r="D197" s="154"/>
      <c r="E197" s="155"/>
      <c r="F197" s="16"/>
      <c r="G197" s="16"/>
      <c r="H197" s="17"/>
      <c r="I197" s="86">
        <v>7500</v>
      </c>
      <c r="J197" s="86"/>
      <c r="K197" s="92"/>
      <c r="L197" s="92" t="s">
        <v>269</v>
      </c>
      <c r="M197" s="92" t="s">
        <v>246</v>
      </c>
      <c r="N197" s="92"/>
      <c r="O197" s="92"/>
    </row>
    <row r="198" spans="1:15" ht="15" customHeight="1">
      <c r="A198" s="18">
        <v>177</v>
      </c>
      <c r="B198" s="18"/>
      <c r="C198" s="146" t="s">
        <v>155</v>
      </c>
      <c r="D198" s="154"/>
      <c r="E198" s="155"/>
      <c r="F198" s="16"/>
      <c r="G198" s="16"/>
      <c r="H198" s="17"/>
      <c r="I198" s="86">
        <v>7500</v>
      </c>
      <c r="J198" s="86"/>
      <c r="K198" s="92"/>
      <c r="L198" s="92" t="s">
        <v>269</v>
      </c>
      <c r="M198" s="92" t="s">
        <v>246</v>
      </c>
      <c r="N198" s="92"/>
      <c r="O198" s="92"/>
    </row>
    <row r="199" spans="1:15" ht="15" customHeight="1">
      <c r="A199" s="18">
        <v>178</v>
      </c>
      <c r="B199" s="18"/>
      <c r="C199" s="146" t="s">
        <v>155</v>
      </c>
      <c r="D199" s="154"/>
      <c r="E199" s="155"/>
      <c r="F199" s="16"/>
      <c r="G199" s="16"/>
      <c r="H199" s="17"/>
      <c r="I199" s="86">
        <v>7500</v>
      </c>
      <c r="J199" s="86"/>
      <c r="K199" s="92"/>
      <c r="L199" s="92" t="s">
        <v>269</v>
      </c>
      <c r="M199" s="92" t="s">
        <v>246</v>
      </c>
      <c r="N199" s="92"/>
      <c r="O199" s="92"/>
    </row>
    <row r="200" spans="1:15" ht="15" customHeight="1">
      <c r="A200" s="18">
        <v>179</v>
      </c>
      <c r="B200" s="18"/>
      <c r="C200" s="146" t="s">
        <v>155</v>
      </c>
      <c r="D200" s="154"/>
      <c r="E200" s="155"/>
      <c r="F200" s="16"/>
      <c r="G200" s="16"/>
      <c r="H200" s="17"/>
      <c r="I200" s="86">
        <v>7500</v>
      </c>
      <c r="J200" s="86"/>
      <c r="K200" s="92"/>
      <c r="L200" s="92" t="s">
        <v>269</v>
      </c>
      <c r="M200" s="92" t="s">
        <v>246</v>
      </c>
      <c r="N200" s="92"/>
      <c r="O200" s="92"/>
    </row>
    <row r="201" spans="1:15" ht="15" customHeight="1">
      <c r="A201" s="18">
        <v>180</v>
      </c>
      <c r="B201" s="18"/>
      <c r="C201" s="146" t="s">
        <v>156</v>
      </c>
      <c r="D201" s="154"/>
      <c r="E201" s="155"/>
      <c r="F201" s="16"/>
      <c r="G201" s="16"/>
      <c r="H201" s="17"/>
      <c r="I201" s="86">
        <v>24500</v>
      </c>
      <c r="J201" s="86"/>
      <c r="K201" s="92"/>
      <c r="L201" s="92" t="s">
        <v>269</v>
      </c>
      <c r="M201" s="92" t="s">
        <v>246</v>
      </c>
      <c r="N201" s="92"/>
      <c r="O201" s="92"/>
    </row>
    <row r="202" spans="1:15" ht="15" customHeight="1">
      <c r="A202" s="18">
        <v>181</v>
      </c>
      <c r="B202" s="18"/>
      <c r="C202" s="146" t="s">
        <v>157</v>
      </c>
      <c r="D202" s="154"/>
      <c r="E202" s="155"/>
      <c r="F202" s="16"/>
      <c r="G202" s="16"/>
      <c r="H202" s="17"/>
      <c r="I202" s="86">
        <v>9800</v>
      </c>
      <c r="J202" s="86"/>
      <c r="K202" s="92"/>
      <c r="L202" s="92" t="s">
        <v>272</v>
      </c>
      <c r="M202" s="92" t="s">
        <v>246</v>
      </c>
      <c r="N202" s="92"/>
      <c r="O202" s="92"/>
    </row>
    <row r="203" spans="1:15" ht="15" customHeight="1">
      <c r="A203" s="18">
        <v>182</v>
      </c>
      <c r="B203" s="18"/>
      <c r="C203" s="146" t="s">
        <v>157</v>
      </c>
      <c r="D203" s="154"/>
      <c r="E203" s="155"/>
      <c r="F203" s="16"/>
      <c r="G203" s="16"/>
      <c r="H203" s="17"/>
      <c r="I203" s="86">
        <v>9800</v>
      </c>
      <c r="J203" s="86"/>
      <c r="K203" s="92"/>
      <c r="L203" s="92" t="s">
        <v>272</v>
      </c>
      <c r="M203" s="92" t="s">
        <v>246</v>
      </c>
      <c r="N203" s="92"/>
      <c r="O203" s="92"/>
    </row>
    <row r="204" spans="1:15" ht="15" customHeight="1">
      <c r="A204" s="18">
        <v>183</v>
      </c>
      <c r="B204" s="18"/>
      <c r="C204" s="146" t="s">
        <v>181</v>
      </c>
      <c r="D204" s="154"/>
      <c r="E204" s="155"/>
      <c r="F204" s="16"/>
      <c r="G204" s="16"/>
      <c r="H204" s="17"/>
      <c r="I204" s="86">
        <v>7500</v>
      </c>
      <c r="J204" s="86"/>
      <c r="K204" s="92"/>
      <c r="L204" s="92" t="s">
        <v>272</v>
      </c>
      <c r="M204" s="92" t="s">
        <v>246</v>
      </c>
      <c r="N204" s="92"/>
      <c r="O204" s="92"/>
    </row>
    <row r="205" spans="1:15" ht="15" customHeight="1">
      <c r="A205" s="18">
        <v>184</v>
      </c>
      <c r="B205" s="18"/>
      <c r="C205" s="146" t="s">
        <v>181</v>
      </c>
      <c r="D205" s="154"/>
      <c r="E205" s="155"/>
      <c r="F205" s="16"/>
      <c r="G205" s="16"/>
      <c r="H205" s="17"/>
      <c r="I205" s="86">
        <v>7500</v>
      </c>
      <c r="J205" s="86"/>
      <c r="K205" s="92"/>
      <c r="L205" s="92" t="s">
        <v>272</v>
      </c>
      <c r="M205" s="92" t="s">
        <v>246</v>
      </c>
      <c r="N205" s="92"/>
      <c r="O205" s="92"/>
    </row>
    <row r="206" spans="1:15" ht="15" customHeight="1">
      <c r="A206" s="194" t="s">
        <v>0</v>
      </c>
      <c r="B206" s="194"/>
      <c r="C206" s="194"/>
      <c r="D206" s="194"/>
      <c r="E206" s="194"/>
      <c r="F206" s="30"/>
      <c r="G206" s="30"/>
      <c r="H206" s="31"/>
      <c r="I206" s="90">
        <f>SUM(I17+I33+I94+I182)</f>
        <v>13425933.790000001</v>
      </c>
      <c r="J206" s="90">
        <f>SUM(J17+J33+J94+J182)</f>
        <v>8256709.840000001</v>
      </c>
      <c r="K206" s="97"/>
      <c r="L206" s="97"/>
      <c r="M206" s="97"/>
      <c r="N206" s="97"/>
      <c r="O206" s="97"/>
    </row>
    <row r="207" spans="1:10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5" customHeight="1">
      <c r="A208" s="3"/>
      <c r="B208" s="3"/>
      <c r="C208" s="2"/>
      <c r="D208" s="2"/>
      <c r="E208" s="2"/>
      <c r="F208" s="2"/>
      <c r="G208" s="2"/>
      <c r="H208" s="2"/>
      <c r="I208" s="2"/>
      <c r="J208" s="2"/>
    </row>
    <row r="209" ht="15" customHeight="1"/>
    <row r="210" spans="1:15" ht="15" customHeight="1">
      <c r="A210" s="151" t="s">
        <v>238</v>
      </c>
      <c r="B210" s="151"/>
      <c r="C210" s="151"/>
      <c r="D210" s="151"/>
      <c r="E210" s="151"/>
      <c r="F210" s="151"/>
      <c r="G210" s="151"/>
      <c r="H210" s="152"/>
      <c r="I210" s="152"/>
      <c r="J210" s="152"/>
      <c r="K210" s="152"/>
      <c r="L210" s="152"/>
      <c r="M210" s="152"/>
      <c r="N210" s="152"/>
      <c r="O210" s="152"/>
    </row>
    <row r="211" ht="15" customHeight="1"/>
    <row r="212" spans="3:5" ht="30.75" customHeight="1">
      <c r="C212" s="150"/>
      <c r="D212" s="150"/>
      <c r="E212" s="150"/>
    </row>
    <row r="213" spans="1:15" ht="44.25" customHeight="1">
      <c r="A213" s="139" t="s">
        <v>45</v>
      </c>
      <c r="B213" s="140"/>
      <c r="C213" s="140"/>
      <c r="D213" s="140"/>
      <c r="E213" s="141"/>
      <c r="F213" s="21"/>
      <c r="G213" s="21"/>
      <c r="H213" s="38"/>
      <c r="I213" s="21">
        <f>SUM(I214:I218)</f>
        <v>1547282.32</v>
      </c>
      <c r="J213" s="21">
        <f>SUM(J214:J218)</f>
        <v>827241.04</v>
      </c>
      <c r="K213" s="94"/>
      <c r="L213" s="94"/>
      <c r="M213" s="94"/>
      <c r="N213" s="94"/>
      <c r="O213" s="94"/>
    </row>
    <row r="214" spans="1:15" ht="15" customHeight="1">
      <c r="A214" s="176">
        <v>1</v>
      </c>
      <c r="B214" s="177"/>
      <c r="C214" s="137" t="s">
        <v>46</v>
      </c>
      <c r="D214" s="134"/>
      <c r="E214" s="138"/>
      <c r="F214" s="34"/>
      <c r="G214" s="36"/>
      <c r="H214" s="37"/>
      <c r="I214" s="34">
        <v>7140</v>
      </c>
      <c r="J214" s="36"/>
      <c r="K214" s="92"/>
      <c r="L214" s="92" t="s">
        <v>314</v>
      </c>
      <c r="M214" s="92" t="s">
        <v>245</v>
      </c>
      <c r="N214" s="92"/>
      <c r="O214" s="92"/>
    </row>
    <row r="215" spans="1:15" ht="15" customHeight="1">
      <c r="A215" s="176">
        <v>2</v>
      </c>
      <c r="B215" s="177"/>
      <c r="C215" s="137" t="s">
        <v>47</v>
      </c>
      <c r="D215" s="134"/>
      <c r="E215" s="138"/>
      <c r="F215" s="34"/>
      <c r="G215" s="36"/>
      <c r="H215" s="37"/>
      <c r="I215" s="34">
        <v>6069</v>
      </c>
      <c r="J215" s="36"/>
      <c r="K215" s="92"/>
      <c r="L215" s="92" t="s">
        <v>314</v>
      </c>
      <c r="M215" s="92" t="s">
        <v>245</v>
      </c>
      <c r="N215" s="92"/>
      <c r="O215" s="92"/>
    </row>
    <row r="216" spans="1:15" ht="15" customHeight="1">
      <c r="A216" s="176">
        <v>3</v>
      </c>
      <c r="B216" s="177"/>
      <c r="C216" s="137" t="s">
        <v>48</v>
      </c>
      <c r="D216" s="134"/>
      <c r="E216" s="138"/>
      <c r="F216" s="34"/>
      <c r="G216" s="36"/>
      <c r="H216" s="37"/>
      <c r="I216" s="34">
        <v>14687</v>
      </c>
      <c r="J216" s="36"/>
      <c r="K216" s="92"/>
      <c r="L216" s="92" t="s">
        <v>314</v>
      </c>
      <c r="M216" s="92" t="s">
        <v>245</v>
      </c>
      <c r="N216" s="92"/>
      <c r="O216" s="92"/>
    </row>
    <row r="217" spans="1:15" ht="15" customHeight="1">
      <c r="A217" s="176">
        <v>4</v>
      </c>
      <c r="B217" s="177"/>
      <c r="C217" s="137" t="s">
        <v>49</v>
      </c>
      <c r="D217" s="134"/>
      <c r="E217" s="138"/>
      <c r="F217" s="34"/>
      <c r="G217" s="36"/>
      <c r="H217" s="37"/>
      <c r="I217" s="34">
        <v>6252</v>
      </c>
      <c r="J217" s="36"/>
      <c r="K217" s="92"/>
      <c r="L217" s="92" t="s">
        <v>314</v>
      </c>
      <c r="M217" s="92" t="s">
        <v>245</v>
      </c>
      <c r="N217" s="92"/>
      <c r="O217" s="92"/>
    </row>
    <row r="218" spans="1:15" ht="41.25" customHeight="1">
      <c r="A218" s="165" t="s">
        <v>50</v>
      </c>
      <c r="B218" s="166"/>
      <c r="C218" s="166"/>
      <c r="D218" s="166"/>
      <c r="E218" s="167"/>
      <c r="F218" s="39"/>
      <c r="G218" s="39"/>
      <c r="H218" s="40"/>
      <c r="I218" s="39">
        <f>SUM(I219:I265)</f>
        <v>1513134.32</v>
      </c>
      <c r="J218" s="39">
        <f>SUM(J219:J265)</f>
        <v>827241.04</v>
      </c>
      <c r="K218" s="98"/>
      <c r="L218" s="98"/>
      <c r="M218" s="98"/>
      <c r="N218" s="98"/>
      <c r="O218" s="98"/>
    </row>
    <row r="219" spans="1:15" ht="15" customHeight="1">
      <c r="A219" s="176">
        <v>5</v>
      </c>
      <c r="B219" s="177"/>
      <c r="C219" s="137" t="s">
        <v>51</v>
      </c>
      <c r="D219" s="134"/>
      <c r="E219" s="138"/>
      <c r="F219" s="34"/>
      <c r="G219" s="36"/>
      <c r="H219" s="37"/>
      <c r="I219" s="34">
        <v>17570</v>
      </c>
      <c r="J219" s="36"/>
      <c r="K219" s="92"/>
      <c r="L219" s="92" t="s">
        <v>316</v>
      </c>
      <c r="M219" s="92" t="s">
        <v>245</v>
      </c>
      <c r="N219" s="92"/>
      <c r="O219" s="92"/>
    </row>
    <row r="220" spans="1:15" ht="15" customHeight="1">
      <c r="A220" s="176">
        <v>6</v>
      </c>
      <c r="B220" s="177"/>
      <c r="C220" s="137" t="s">
        <v>52</v>
      </c>
      <c r="D220" s="134"/>
      <c r="E220" s="138"/>
      <c r="F220" s="34"/>
      <c r="G220" s="36"/>
      <c r="H220" s="37"/>
      <c r="I220" s="34">
        <v>15950</v>
      </c>
      <c r="J220" s="36"/>
      <c r="K220" s="92"/>
      <c r="L220" s="92" t="s">
        <v>315</v>
      </c>
      <c r="M220" s="92" t="s">
        <v>245</v>
      </c>
      <c r="N220" s="92"/>
      <c r="O220" s="92"/>
    </row>
    <row r="221" spans="1:15" ht="15" customHeight="1">
      <c r="A221" s="32">
        <v>7</v>
      </c>
      <c r="B221" s="41"/>
      <c r="C221" s="137" t="s">
        <v>218</v>
      </c>
      <c r="D221" s="154"/>
      <c r="E221" s="155"/>
      <c r="F221" s="34"/>
      <c r="G221" s="36"/>
      <c r="H221" s="37"/>
      <c r="I221" s="34">
        <v>315000</v>
      </c>
      <c r="J221" s="36">
        <v>294000</v>
      </c>
      <c r="K221" s="92"/>
      <c r="L221" s="92" t="s">
        <v>252</v>
      </c>
      <c r="M221" s="92" t="s">
        <v>245</v>
      </c>
      <c r="N221" s="92"/>
      <c r="O221" s="92"/>
    </row>
    <row r="222" spans="1:15" ht="15" customHeight="1">
      <c r="A222" s="176">
        <v>8</v>
      </c>
      <c r="B222" s="177"/>
      <c r="C222" s="137" t="s">
        <v>53</v>
      </c>
      <c r="D222" s="134"/>
      <c r="E222" s="138"/>
      <c r="F222" s="34"/>
      <c r="G222" s="36"/>
      <c r="H222" s="37"/>
      <c r="I222" s="34">
        <v>7898</v>
      </c>
      <c r="J222" s="36"/>
      <c r="K222" s="92"/>
      <c r="L222" s="92" t="s">
        <v>317</v>
      </c>
      <c r="M222" s="92" t="s">
        <v>245</v>
      </c>
      <c r="N222" s="92"/>
      <c r="O222" s="92"/>
    </row>
    <row r="223" spans="1:15" ht="15" customHeight="1">
      <c r="A223" s="176">
        <v>9</v>
      </c>
      <c r="B223" s="177"/>
      <c r="C223" s="137" t="s">
        <v>54</v>
      </c>
      <c r="D223" s="134"/>
      <c r="E223" s="138"/>
      <c r="F223" s="34"/>
      <c r="G223" s="36"/>
      <c r="H223" s="37"/>
      <c r="I223" s="34">
        <v>3750</v>
      </c>
      <c r="J223" s="36"/>
      <c r="K223" s="92"/>
      <c r="L223" s="92" t="s">
        <v>305</v>
      </c>
      <c r="M223" s="92" t="s">
        <v>245</v>
      </c>
      <c r="N223" s="92"/>
      <c r="O223" s="92"/>
    </row>
    <row r="224" spans="1:15" ht="15" customHeight="1">
      <c r="A224" s="112">
        <v>10</v>
      </c>
      <c r="B224" s="113"/>
      <c r="C224" s="137" t="s">
        <v>360</v>
      </c>
      <c r="D224" s="135"/>
      <c r="E224" s="136"/>
      <c r="F224" s="34"/>
      <c r="G224" s="36"/>
      <c r="H224" s="37"/>
      <c r="I224" s="34">
        <v>60000</v>
      </c>
      <c r="J224" s="117">
        <v>36500</v>
      </c>
      <c r="K224" s="92"/>
      <c r="L224" s="92"/>
      <c r="M224" s="92" t="s">
        <v>245</v>
      </c>
      <c r="N224" s="92"/>
      <c r="O224" s="92"/>
    </row>
    <row r="225" spans="1:15" ht="15" customHeight="1">
      <c r="A225" s="176">
        <v>11</v>
      </c>
      <c r="B225" s="177"/>
      <c r="C225" s="137" t="s">
        <v>55</v>
      </c>
      <c r="D225" s="134"/>
      <c r="E225" s="138"/>
      <c r="F225" s="34"/>
      <c r="G225" s="36"/>
      <c r="H225" s="37"/>
      <c r="I225" s="34">
        <v>7700</v>
      </c>
      <c r="J225" s="36"/>
      <c r="K225" s="92"/>
      <c r="L225" s="92" t="s">
        <v>305</v>
      </c>
      <c r="M225" s="92" t="s">
        <v>245</v>
      </c>
      <c r="N225" s="92"/>
      <c r="O225" s="92"/>
    </row>
    <row r="226" spans="1:15" ht="15" customHeight="1">
      <c r="A226" s="176">
        <v>12</v>
      </c>
      <c r="B226" s="177"/>
      <c r="C226" s="137" t="s">
        <v>56</v>
      </c>
      <c r="D226" s="134"/>
      <c r="E226" s="138"/>
      <c r="F226" s="34"/>
      <c r="G226" s="36"/>
      <c r="H226" s="37"/>
      <c r="I226" s="34">
        <v>4700</v>
      </c>
      <c r="J226" s="36"/>
      <c r="K226" s="92"/>
      <c r="L226" s="92" t="s">
        <v>305</v>
      </c>
      <c r="M226" s="92" t="s">
        <v>245</v>
      </c>
      <c r="N226" s="92"/>
      <c r="O226" s="92"/>
    </row>
    <row r="227" spans="1:15" ht="15" customHeight="1">
      <c r="A227" s="176">
        <v>13</v>
      </c>
      <c r="B227" s="177"/>
      <c r="C227" s="137" t="s">
        <v>57</v>
      </c>
      <c r="D227" s="134"/>
      <c r="E227" s="138"/>
      <c r="F227" s="34"/>
      <c r="G227" s="36"/>
      <c r="H227" s="37"/>
      <c r="I227" s="34">
        <v>12500</v>
      </c>
      <c r="J227" s="36"/>
      <c r="K227" s="92"/>
      <c r="L227" s="92" t="s">
        <v>305</v>
      </c>
      <c r="M227" s="92" t="s">
        <v>245</v>
      </c>
      <c r="N227" s="92"/>
      <c r="O227" s="92"/>
    </row>
    <row r="228" spans="1:15" ht="15" customHeight="1">
      <c r="A228" s="176">
        <v>14</v>
      </c>
      <c r="B228" s="177"/>
      <c r="C228" s="137" t="s">
        <v>58</v>
      </c>
      <c r="D228" s="134"/>
      <c r="E228" s="138"/>
      <c r="F228" s="34"/>
      <c r="G228" s="36"/>
      <c r="H228" s="37"/>
      <c r="I228" s="34">
        <v>12500</v>
      </c>
      <c r="J228" s="36"/>
      <c r="K228" s="92"/>
      <c r="L228" s="92" t="s">
        <v>305</v>
      </c>
      <c r="M228" s="92" t="s">
        <v>245</v>
      </c>
      <c r="N228" s="92"/>
      <c r="O228" s="92"/>
    </row>
    <row r="229" spans="1:15" ht="15" customHeight="1">
      <c r="A229" s="176">
        <v>15</v>
      </c>
      <c r="B229" s="177"/>
      <c r="C229" s="137" t="s">
        <v>59</v>
      </c>
      <c r="D229" s="134"/>
      <c r="E229" s="138"/>
      <c r="F229" s="34"/>
      <c r="G229" s="36"/>
      <c r="H229" s="37"/>
      <c r="I229" s="34">
        <v>10450</v>
      </c>
      <c r="J229" s="36"/>
      <c r="K229" s="92"/>
      <c r="L229" s="92" t="s">
        <v>305</v>
      </c>
      <c r="M229" s="92" t="s">
        <v>245</v>
      </c>
      <c r="N229" s="92"/>
      <c r="O229" s="92"/>
    </row>
    <row r="230" spans="1:15" ht="15" customHeight="1">
      <c r="A230" s="176">
        <v>16</v>
      </c>
      <c r="B230" s="177"/>
      <c r="C230" s="137" t="s">
        <v>55</v>
      </c>
      <c r="D230" s="134"/>
      <c r="E230" s="138"/>
      <c r="F230" s="34"/>
      <c r="G230" s="36"/>
      <c r="H230" s="37"/>
      <c r="I230" s="34">
        <v>7700</v>
      </c>
      <c r="J230" s="36"/>
      <c r="K230" s="92"/>
      <c r="L230" s="92" t="s">
        <v>305</v>
      </c>
      <c r="M230" s="92" t="s">
        <v>245</v>
      </c>
      <c r="N230" s="92"/>
      <c r="O230" s="92"/>
    </row>
    <row r="231" spans="1:15" ht="15" customHeight="1">
      <c r="A231" s="176">
        <v>17</v>
      </c>
      <c r="B231" s="177"/>
      <c r="C231" s="137" t="s">
        <v>56</v>
      </c>
      <c r="D231" s="134"/>
      <c r="E231" s="138"/>
      <c r="F231" s="34"/>
      <c r="G231" s="36"/>
      <c r="H231" s="37"/>
      <c r="I231" s="34">
        <v>4700</v>
      </c>
      <c r="J231" s="36"/>
      <c r="K231" s="92"/>
      <c r="L231" s="92" t="s">
        <v>305</v>
      </c>
      <c r="M231" s="92" t="s">
        <v>245</v>
      </c>
      <c r="N231" s="92"/>
      <c r="O231" s="92"/>
    </row>
    <row r="232" spans="1:15" ht="15" customHeight="1">
      <c r="A232" s="176">
        <v>18</v>
      </c>
      <c r="B232" s="177"/>
      <c r="C232" s="137" t="s">
        <v>54</v>
      </c>
      <c r="D232" s="134"/>
      <c r="E232" s="138"/>
      <c r="F232" s="34"/>
      <c r="G232" s="36"/>
      <c r="H232" s="37"/>
      <c r="I232" s="34">
        <v>3750</v>
      </c>
      <c r="J232" s="36"/>
      <c r="K232" s="92"/>
      <c r="L232" s="92" t="s">
        <v>305</v>
      </c>
      <c r="M232" s="92" t="s">
        <v>245</v>
      </c>
      <c r="N232" s="92"/>
      <c r="O232" s="92"/>
    </row>
    <row r="233" spans="1:15" ht="15" customHeight="1">
      <c r="A233" s="32">
        <v>19</v>
      </c>
      <c r="B233" s="41"/>
      <c r="C233" s="137" t="s">
        <v>60</v>
      </c>
      <c r="D233" s="154"/>
      <c r="E233" s="155"/>
      <c r="F233" s="34"/>
      <c r="G233" s="36"/>
      <c r="H233" s="37"/>
      <c r="I233" s="34">
        <v>8400</v>
      </c>
      <c r="J233" s="36"/>
      <c r="K233" s="92"/>
      <c r="L233" s="92" t="s">
        <v>318</v>
      </c>
      <c r="M233" s="92" t="s">
        <v>245</v>
      </c>
      <c r="N233" s="92"/>
      <c r="O233" s="92"/>
    </row>
    <row r="234" spans="1:15" ht="15" customHeight="1">
      <c r="A234" s="176">
        <v>20</v>
      </c>
      <c r="B234" s="177"/>
      <c r="C234" s="137" t="s">
        <v>61</v>
      </c>
      <c r="D234" s="134"/>
      <c r="E234" s="138"/>
      <c r="F234" s="34"/>
      <c r="G234" s="36"/>
      <c r="H234" s="37"/>
      <c r="I234" s="34">
        <v>18000</v>
      </c>
      <c r="J234" s="36"/>
      <c r="K234" s="92"/>
      <c r="L234" s="92" t="s">
        <v>319</v>
      </c>
      <c r="M234" s="92" t="s">
        <v>245</v>
      </c>
      <c r="N234" s="92"/>
      <c r="O234" s="92"/>
    </row>
    <row r="235" spans="1:15" ht="15" customHeight="1">
      <c r="A235" s="176">
        <v>21</v>
      </c>
      <c r="B235" s="177"/>
      <c r="C235" s="137" t="s">
        <v>61</v>
      </c>
      <c r="D235" s="134"/>
      <c r="E235" s="138"/>
      <c r="F235" s="34"/>
      <c r="G235" s="36"/>
      <c r="H235" s="37"/>
      <c r="I235" s="34">
        <v>18000</v>
      </c>
      <c r="J235" s="36"/>
      <c r="K235" s="92"/>
      <c r="L235" s="92" t="s">
        <v>319</v>
      </c>
      <c r="M235" s="92" t="s">
        <v>245</v>
      </c>
      <c r="N235" s="92"/>
      <c r="O235" s="92"/>
    </row>
    <row r="236" spans="1:15" ht="15" customHeight="1">
      <c r="A236" s="176">
        <v>22</v>
      </c>
      <c r="B236" s="177"/>
      <c r="C236" s="137" t="s">
        <v>61</v>
      </c>
      <c r="D236" s="134"/>
      <c r="E236" s="138"/>
      <c r="F236" s="34"/>
      <c r="G236" s="36"/>
      <c r="H236" s="37"/>
      <c r="I236" s="34">
        <v>18000</v>
      </c>
      <c r="J236" s="36"/>
      <c r="K236" s="92"/>
      <c r="L236" s="92" t="s">
        <v>319</v>
      </c>
      <c r="M236" s="92" t="s">
        <v>245</v>
      </c>
      <c r="N236" s="92"/>
      <c r="O236" s="92"/>
    </row>
    <row r="237" spans="1:15" ht="15" customHeight="1">
      <c r="A237" s="176">
        <v>23</v>
      </c>
      <c r="B237" s="177"/>
      <c r="C237" s="137" t="s">
        <v>62</v>
      </c>
      <c r="D237" s="134"/>
      <c r="E237" s="138"/>
      <c r="F237" s="34"/>
      <c r="G237" s="36"/>
      <c r="H237" s="37"/>
      <c r="I237" s="34">
        <v>13314</v>
      </c>
      <c r="J237" s="36"/>
      <c r="K237" s="92"/>
      <c r="L237" s="92" t="s">
        <v>314</v>
      </c>
      <c r="M237" s="92" t="s">
        <v>245</v>
      </c>
      <c r="N237" s="92"/>
      <c r="O237" s="92"/>
    </row>
    <row r="238" spans="1:15" ht="15" customHeight="1">
      <c r="A238" s="32">
        <v>24</v>
      </c>
      <c r="B238" s="41"/>
      <c r="C238" s="137" t="s">
        <v>225</v>
      </c>
      <c r="D238" s="154"/>
      <c r="E238" s="155"/>
      <c r="F238" s="34"/>
      <c r="G238" s="36"/>
      <c r="H238" s="37"/>
      <c r="I238" s="34">
        <v>3500</v>
      </c>
      <c r="J238" s="36"/>
      <c r="K238" s="92"/>
      <c r="L238" s="92" t="s">
        <v>320</v>
      </c>
      <c r="M238" s="92" t="s">
        <v>245</v>
      </c>
      <c r="N238" s="92"/>
      <c r="O238" s="92"/>
    </row>
    <row r="239" spans="1:15" ht="15" customHeight="1">
      <c r="A239" s="176">
        <v>25</v>
      </c>
      <c r="B239" s="177"/>
      <c r="C239" s="137" t="s">
        <v>63</v>
      </c>
      <c r="D239" s="134"/>
      <c r="E239" s="138"/>
      <c r="F239" s="34"/>
      <c r="G239" s="36"/>
      <c r="H239" s="37"/>
      <c r="I239" s="34">
        <v>7865</v>
      </c>
      <c r="J239" s="36"/>
      <c r="K239" s="92"/>
      <c r="L239" s="92" t="s">
        <v>321</v>
      </c>
      <c r="M239" s="92" t="s">
        <v>245</v>
      </c>
      <c r="N239" s="92"/>
      <c r="O239" s="92"/>
    </row>
    <row r="240" spans="1:15" ht="15" customHeight="1">
      <c r="A240" s="176">
        <v>26</v>
      </c>
      <c r="B240" s="177"/>
      <c r="C240" s="137" t="s">
        <v>64</v>
      </c>
      <c r="D240" s="134"/>
      <c r="E240" s="138"/>
      <c r="F240" s="34"/>
      <c r="G240" s="36"/>
      <c r="H240" s="37"/>
      <c r="I240" s="34">
        <v>7917</v>
      </c>
      <c r="J240" s="36"/>
      <c r="K240" s="92"/>
      <c r="L240" s="92" t="s">
        <v>321</v>
      </c>
      <c r="M240" s="92" t="s">
        <v>245</v>
      </c>
      <c r="N240" s="92"/>
      <c r="O240" s="92"/>
    </row>
    <row r="241" spans="1:15" ht="15" customHeight="1">
      <c r="A241" s="176">
        <v>27</v>
      </c>
      <c r="B241" s="177"/>
      <c r="C241" s="137" t="s">
        <v>158</v>
      </c>
      <c r="D241" s="134"/>
      <c r="E241" s="138"/>
      <c r="F241" s="34"/>
      <c r="G241" s="36"/>
      <c r="H241" s="37"/>
      <c r="I241" s="34">
        <v>11060</v>
      </c>
      <c r="J241" s="36"/>
      <c r="K241" s="92"/>
      <c r="L241" s="92" t="s">
        <v>318</v>
      </c>
      <c r="M241" s="92" t="s">
        <v>245</v>
      </c>
      <c r="N241" s="92"/>
      <c r="O241" s="92"/>
    </row>
    <row r="242" spans="1:15" ht="15" customHeight="1">
      <c r="A242" s="176">
        <v>28</v>
      </c>
      <c r="B242" s="177"/>
      <c r="C242" s="137" t="s">
        <v>159</v>
      </c>
      <c r="D242" s="134"/>
      <c r="E242" s="138"/>
      <c r="F242" s="34"/>
      <c r="G242" s="36"/>
      <c r="H242" s="37"/>
      <c r="I242" s="34">
        <v>11060</v>
      </c>
      <c r="J242" s="36"/>
      <c r="K242" s="92"/>
      <c r="L242" s="92" t="s">
        <v>318</v>
      </c>
      <c r="M242" s="92" t="s">
        <v>245</v>
      </c>
      <c r="N242" s="92"/>
      <c r="O242" s="92"/>
    </row>
    <row r="243" spans="1:15" ht="15" customHeight="1">
      <c r="A243" s="176">
        <v>29</v>
      </c>
      <c r="B243" s="177"/>
      <c r="C243" s="137" t="s">
        <v>65</v>
      </c>
      <c r="D243" s="134"/>
      <c r="E243" s="138"/>
      <c r="F243" s="34"/>
      <c r="G243" s="34"/>
      <c r="H243" s="35"/>
      <c r="I243" s="34">
        <v>22403</v>
      </c>
      <c r="J243" s="34"/>
      <c r="K243" s="92"/>
      <c r="L243" s="92" t="s">
        <v>322</v>
      </c>
      <c r="M243" s="92" t="s">
        <v>245</v>
      </c>
      <c r="N243" s="92"/>
      <c r="O243" s="92"/>
    </row>
    <row r="244" spans="1:15" ht="15" customHeight="1">
      <c r="A244" s="176">
        <v>30</v>
      </c>
      <c r="B244" s="177"/>
      <c r="C244" s="137" t="s">
        <v>66</v>
      </c>
      <c r="D244" s="134"/>
      <c r="E244" s="138"/>
      <c r="F244" s="34"/>
      <c r="G244" s="34"/>
      <c r="H244" s="35"/>
      <c r="I244" s="34">
        <v>22403</v>
      </c>
      <c r="J244" s="34"/>
      <c r="K244" s="92"/>
      <c r="L244" s="92" t="s">
        <v>323</v>
      </c>
      <c r="M244" s="92" t="s">
        <v>245</v>
      </c>
      <c r="N244" s="92"/>
      <c r="O244" s="92"/>
    </row>
    <row r="245" spans="1:15" ht="15" customHeight="1">
      <c r="A245" s="176">
        <v>31</v>
      </c>
      <c r="B245" s="177"/>
      <c r="C245" s="137" t="s">
        <v>67</v>
      </c>
      <c r="D245" s="134"/>
      <c r="E245" s="138"/>
      <c r="F245" s="34"/>
      <c r="G245" s="36"/>
      <c r="H245" s="37"/>
      <c r="I245" s="34">
        <v>3032</v>
      </c>
      <c r="J245" s="36"/>
      <c r="K245" s="92"/>
      <c r="L245" s="92" t="s">
        <v>324</v>
      </c>
      <c r="M245" s="92" t="s">
        <v>245</v>
      </c>
      <c r="N245" s="92"/>
      <c r="O245" s="92"/>
    </row>
    <row r="246" spans="1:15" ht="15" customHeight="1">
      <c r="A246" s="176">
        <v>32</v>
      </c>
      <c r="B246" s="177"/>
      <c r="C246" s="137" t="s">
        <v>68</v>
      </c>
      <c r="D246" s="134"/>
      <c r="E246" s="138"/>
      <c r="F246" s="34"/>
      <c r="G246" s="36"/>
      <c r="H246" s="37"/>
      <c r="I246" s="34">
        <v>16000</v>
      </c>
      <c r="J246" s="36"/>
      <c r="K246" s="92"/>
      <c r="L246" s="92" t="s">
        <v>325</v>
      </c>
      <c r="M246" s="92" t="s">
        <v>245</v>
      </c>
      <c r="N246" s="92"/>
      <c r="O246" s="92"/>
    </row>
    <row r="247" spans="1:15" ht="15" customHeight="1">
      <c r="A247" s="176">
        <v>33</v>
      </c>
      <c r="B247" s="177"/>
      <c r="C247" s="137" t="s">
        <v>69</v>
      </c>
      <c r="D247" s="134"/>
      <c r="E247" s="138"/>
      <c r="F247" s="34"/>
      <c r="G247" s="36"/>
      <c r="H247" s="37"/>
      <c r="I247" s="34">
        <v>16000</v>
      </c>
      <c r="J247" s="36"/>
      <c r="K247" s="92"/>
      <c r="L247" s="92" t="s">
        <v>325</v>
      </c>
      <c r="M247" s="92" t="s">
        <v>245</v>
      </c>
      <c r="N247" s="92"/>
      <c r="O247" s="92"/>
    </row>
    <row r="248" spans="1:15" ht="15" customHeight="1">
      <c r="A248" s="176">
        <v>34</v>
      </c>
      <c r="B248" s="177"/>
      <c r="C248" s="137" t="s">
        <v>70</v>
      </c>
      <c r="D248" s="134"/>
      <c r="E248" s="138"/>
      <c r="F248" s="34"/>
      <c r="G248" s="36"/>
      <c r="H248" s="37"/>
      <c r="I248" s="34">
        <v>4836</v>
      </c>
      <c r="J248" s="36"/>
      <c r="K248" s="92"/>
      <c r="L248" s="92" t="s">
        <v>322</v>
      </c>
      <c r="M248" s="92" t="s">
        <v>245</v>
      </c>
      <c r="N248" s="92"/>
      <c r="O248" s="92"/>
    </row>
    <row r="249" spans="1:15" ht="15" customHeight="1">
      <c r="A249" s="176">
        <v>35</v>
      </c>
      <c r="B249" s="177"/>
      <c r="C249" s="137" t="s">
        <v>71</v>
      </c>
      <c r="D249" s="134"/>
      <c r="E249" s="138"/>
      <c r="F249" s="34"/>
      <c r="G249" s="36"/>
      <c r="H249" s="37"/>
      <c r="I249" s="34">
        <v>8200</v>
      </c>
      <c r="J249" s="36"/>
      <c r="K249" s="92"/>
      <c r="L249" s="92" t="s">
        <v>326</v>
      </c>
      <c r="M249" s="92" t="s">
        <v>245</v>
      </c>
      <c r="N249" s="92"/>
      <c r="O249" s="92"/>
    </row>
    <row r="250" spans="1:15" ht="15" customHeight="1">
      <c r="A250" s="176">
        <v>36</v>
      </c>
      <c r="B250" s="177"/>
      <c r="C250" s="137" t="s">
        <v>72</v>
      </c>
      <c r="D250" s="134"/>
      <c r="E250" s="138"/>
      <c r="F250" s="34"/>
      <c r="G250" s="36"/>
      <c r="H250" s="37"/>
      <c r="I250" s="34">
        <v>14586</v>
      </c>
      <c r="J250" s="36"/>
      <c r="K250" s="92"/>
      <c r="L250" s="92" t="s">
        <v>327</v>
      </c>
      <c r="M250" s="92" t="s">
        <v>245</v>
      </c>
      <c r="N250" s="92"/>
      <c r="O250" s="92"/>
    </row>
    <row r="251" spans="1:15" ht="15" customHeight="1">
      <c r="A251" s="176">
        <v>37</v>
      </c>
      <c r="B251" s="177"/>
      <c r="C251" s="137" t="s">
        <v>73</v>
      </c>
      <c r="D251" s="134"/>
      <c r="E251" s="138"/>
      <c r="F251" s="34"/>
      <c r="G251" s="36"/>
      <c r="H251" s="37"/>
      <c r="I251" s="34">
        <v>11310</v>
      </c>
      <c r="J251" s="36"/>
      <c r="K251" s="92"/>
      <c r="L251" s="92" t="s">
        <v>327</v>
      </c>
      <c r="M251" s="92" t="s">
        <v>245</v>
      </c>
      <c r="N251" s="92"/>
      <c r="O251" s="92"/>
    </row>
    <row r="252" spans="1:15" ht="15" customHeight="1">
      <c r="A252" s="176">
        <v>38</v>
      </c>
      <c r="B252" s="177"/>
      <c r="C252" s="137" t="s">
        <v>74</v>
      </c>
      <c r="D252" s="134"/>
      <c r="E252" s="138"/>
      <c r="F252" s="34"/>
      <c r="G252" s="36"/>
      <c r="H252" s="37"/>
      <c r="I252" s="34">
        <v>17763</v>
      </c>
      <c r="J252" s="36"/>
      <c r="K252" s="92"/>
      <c r="L252" s="92" t="s">
        <v>328</v>
      </c>
      <c r="M252" s="92" t="s">
        <v>245</v>
      </c>
      <c r="N252" s="92"/>
      <c r="O252" s="92"/>
    </row>
    <row r="253" spans="1:15" ht="15" customHeight="1">
      <c r="A253" s="176">
        <v>39</v>
      </c>
      <c r="B253" s="177"/>
      <c r="C253" s="137" t="s">
        <v>61</v>
      </c>
      <c r="D253" s="134"/>
      <c r="E253" s="138"/>
      <c r="F253" s="34"/>
      <c r="G253" s="36"/>
      <c r="H253" s="37"/>
      <c r="I253" s="34">
        <v>18000</v>
      </c>
      <c r="J253" s="36"/>
      <c r="K253" s="92"/>
      <c r="L253" s="92" t="s">
        <v>319</v>
      </c>
      <c r="M253" s="92" t="s">
        <v>245</v>
      </c>
      <c r="N253" s="92"/>
      <c r="O253" s="92"/>
    </row>
    <row r="254" spans="1:15" ht="15" customHeight="1">
      <c r="A254" s="176">
        <v>40</v>
      </c>
      <c r="B254" s="177"/>
      <c r="C254" s="137" t="s">
        <v>75</v>
      </c>
      <c r="D254" s="134"/>
      <c r="E254" s="138"/>
      <c r="F254" s="34"/>
      <c r="G254" s="36"/>
      <c r="H254" s="37"/>
      <c r="I254" s="34">
        <v>20970</v>
      </c>
      <c r="J254" s="36"/>
      <c r="K254" s="92"/>
      <c r="L254" s="92" t="s">
        <v>314</v>
      </c>
      <c r="M254" s="92" t="s">
        <v>245</v>
      </c>
      <c r="N254" s="92"/>
      <c r="O254" s="92"/>
    </row>
    <row r="255" spans="1:15" ht="15" customHeight="1">
      <c r="A255" s="176">
        <v>41</v>
      </c>
      <c r="B255" s="177"/>
      <c r="C255" s="137" t="s">
        <v>76</v>
      </c>
      <c r="D255" s="134"/>
      <c r="E255" s="138"/>
      <c r="F255" s="34"/>
      <c r="G255" s="36"/>
      <c r="H255" s="37"/>
      <c r="I255" s="34">
        <v>4814</v>
      </c>
      <c r="J255" s="36"/>
      <c r="K255" s="92"/>
      <c r="L255" s="92" t="s">
        <v>324</v>
      </c>
      <c r="M255" s="92" t="s">
        <v>245</v>
      </c>
      <c r="N255" s="92"/>
      <c r="O255" s="92"/>
    </row>
    <row r="256" spans="1:15" ht="15" customHeight="1">
      <c r="A256" s="176">
        <v>42</v>
      </c>
      <c r="B256" s="177"/>
      <c r="C256" s="137" t="s">
        <v>77</v>
      </c>
      <c r="D256" s="134"/>
      <c r="E256" s="138"/>
      <c r="F256" s="34"/>
      <c r="G256" s="34"/>
      <c r="H256" s="35"/>
      <c r="I256" s="34">
        <v>20936</v>
      </c>
      <c r="J256" s="34"/>
      <c r="K256" s="92"/>
      <c r="L256" s="92" t="s">
        <v>329</v>
      </c>
      <c r="M256" s="92" t="s">
        <v>245</v>
      </c>
      <c r="N256" s="92"/>
      <c r="O256" s="92"/>
    </row>
    <row r="257" spans="1:15" ht="15" customHeight="1">
      <c r="A257" s="176">
        <v>43</v>
      </c>
      <c r="B257" s="177"/>
      <c r="C257" s="137" t="s">
        <v>78</v>
      </c>
      <c r="D257" s="134"/>
      <c r="E257" s="138"/>
      <c r="F257" s="34"/>
      <c r="G257" s="36"/>
      <c r="H257" s="37"/>
      <c r="I257" s="34">
        <v>7661</v>
      </c>
      <c r="J257" s="36"/>
      <c r="K257" s="92"/>
      <c r="L257" s="92" t="s">
        <v>314</v>
      </c>
      <c r="M257" s="92" t="s">
        <v>245</v>
      </c>
      <c r="N257" s="92"/>
      <c r="O257" s="92"/>
    </row>
    <row r="258" spans="1:15" ht="15" customHeight="1">
      <c r="A258" s="176">
        <v>44</v>
      </c>
      <c r="B258" s="177"/>
      <c r="C258" s="137" t="s">
        <v>78</v>
      </c>
      <c r="D258" s="134"/>
      <c r="E258" s="138"/>
      <c r="F258" s="34"/>
      <c r="G258" s="36"/>
      <c r="H258" s="37"/>
      <c r="I258" s="34">
        <v>7661</v>
      </c>
      <c r="J258" s="36"/>
      <c r="K258" s="92"/>
      <c r="L258" s="92" t="s">
        <v>314</v>
      </c>
      <c r="M258" s="92" t="s">
        <v>245</v>
      </c>
      <c r="N258" s="92"/>
      <c r="O258" s="92"/>
    </row>
    <row r="259" spans="1:15" ht="15" customHeight="1">
      <c r="A259" s="112">
        <v>45</v>
      </c>
      <c r="B259" s="113"/>
      <c r="C259" s="137" t="s">
        <v>361</v>
      </c>
      <c r="D259" s="135"/>
      <c r="E259" s="136"/>
      <c r="F259" s="34"/>
      <c r="G259" s="36"/>
      <c r="H259" s="37"/>
      <c r="I259" s="34">
        <v>21900</v>
      </c>
      <c r="J259" s="36"/>
      <c r="K259" s="92"/>
      <c r="L259" s="92"/>
      <c r="M259" s="92"/>
      <c r="N259" s="92"/>
      <c r="O259" s="92"/>
    </row>
    <row r="260" spans="1:15" ht="15" customHeight="1">
      <c r="A260" s="112">
        <v>46</v>
      </c>
      <c r="B260" s="113"/>
      <c r="C260" s="137" t="s">
        <v>361</v>
      </c>
      <c r="D260" s="135"/>
      <c r="E260" s="136"/>
      <c r="F260" s="34"/>
      <c r="G260" s="36"/>
      <c r="H260" s="37"/>
      <c r="I260" s="34">
        <v>21900</v>
      </c>
      <c r="J260" s="36"/>
      <c r="K260" s="92"/>
      <c r="L260" s="92"/>
      <c r="M260" s="92"/>
      <c r="N260" s="92"/>
      <c r="O260" s="92"/>
    </row>
    <row r="261" spans="1:15" ht="15" customHeight="1">
      <c r="A261" s="112">
        <v>47</v>
      </c>
      <c r="B261" s="33"/>
      <c r="C261" s="137" t="s">
        <v>361</v>
      </c>
      <c r="D261" s="135"/>
      <c r="E261" s="136"/>
      <c r="F261" s="34"/>
      <c r="G261" s="36"/>
      <c r="H261" s="37"/>
      <c r="I261" s="34">
        <v>21900</v>
      </c>
      <c r="J261" s="36"/>
      <c r="K261" s="92"/>
      <c r="L261" s="92"/>
      <c r="M261" s="92"/>
      <c r="N261" s="92"/>
      <c r="O261" s="92"/>
    </row>
    <row r="262" spans="1:15" ht="15" customHeight="1">
      <c r="A262" s="114">
        <v>48</v>
      </c>
      <c r="B262" s="114"/>
      <c r="C262" s="130" t="s">
        <v>362</v>
      </c>
      <c r="D262" s="145"/>
      <c r="E262" s="145"/>
      <c r="F262" s="34"/>
      <c r="G262" s="36"/>
      <c r="H262" s="37"/>
      <c r="I262" s="34">
        <v>522885.32</v>
      </c>
      <c r="J262" s="34">
        <v>496741.04</v>
      </c>
      <c r="K262" s="92"/>
      <c r="L262" s="92"/>
      <c r="M262" s="92"/>
      <c r="N262" s="92"/>
      <c r="O262" s="92"/>
    </row>
    <row r="263" spans="1:15" ht="15" customHeight="1">
      <c r="A263" s="114">
        <v>49</v>
      </c>
      <c r="B263" s="114"/>
      <c r="C263" s="130" t="s">
        <v>363</v>
      </c>
      <c r="D263" s="145"/>
      <c r="E263" s="145"/>
      <c r="F263" s="34"/>
      <c r="G263" s="36"/>
      <c r="H263" s="37"/>
      <c r="I263" s="34">
        <v>64600</v>
      </c>
      <c r="J263" s="34"/>
      <c r="K263" s="92"/>
      <c r="L263" s="92"/>
      <c r="M263" s="92"/>
      <c r="N263" s="92"/>
      <c r="O263" s="92"/>
    </row>
    <row r="264" spans="1:15" ht="15" customHeight="1">
      <c r="A264" s="114">
        <v>50</v>
      </c>
      <c r="B264" s="114"/>
      <c r="C264" s="130" t="s">
        <v>364</v>
      </c>
      <c r="D264" s="145"/>
      <c r="E264" s="145"/>
      <c r="F264" s="34"/>
      <c r="G264" s="36"/>
      <c r="H264" s="37"/>
      <c r="I264" s="34">
        <v>34290</v>
      </c>
      <c r="J264" s="34"/>
      <c r="K264" s="92"/>
      <c r="L264" s="92"/>
      <c r="M264" s="92"/>
      <c r="N264" s="92"/>
      <c r="O264" s="92"/>
    </row>
    <row r="265" spans="1:15" ht="15" customHeight="1">
      <c r="A265" s="114">
        <v>51</v>
      </c>
      <c r="B265" s="114"/>
      <c r="C265" s="130" t="s">
        <v>365</v>
      </c>
      <c r="D265" s="145"/>
      <c r="E265" s="145"/>
      <c r="F265" s="34"/>
      <c r="G265" s="36"/>
      <c r="H265" s="37"/>
      <c r="I265" s="34">
        <v>7800</v>
      </c>
      <c r="J265" s="34"/>
      <c r="K265" s="92"/>
      <c r="L265" s="92"/>
      <c r="M265" s="92"/>
      <c r="N265" s="92"/>
      <c r="O265" s="92"/>
    </row>
    <row r="266" spans="1:15" ht="15" customHeight="1">
      <c r="A266" s="195" t="s">
        <v>231</v>
      </c>
      <c r="B266" s="196"/>
      <c r="C266" s="196"/>
      <c r="D266" s="196"/>
      <c r="E266" s="197"/>
      <c r="F266" s="21"/>
      <c r="G266" s="21"/>
      <c r="H266" s="42"/>
      <c r="I266" s="21">
        <f>SUM(I267)</f>
        <v>247665</v>
      </c>
      <c r="J266" s="21">
        <v>198132</v>
      </c>
      <c r="K266" s="94"/>
      <c r="L266" s="94"/>
      <c r="M266" s="94"/>
      <c r="N266" s="94"/>
      <c r="O266" s="94"/>
    </row>
    <row r="267" spans="1:15" ht="15" customHeight="1">
      <c r="A267" s="43">
        <v>52</v>
      </c>
      <c r="B267" s="43"/>
      <c r="C267" s="130" t="s">
        <v>219</v>
      </c>
      <c r="D267" s="125"/>
      <c r="E267" s="125"/>
      <c r="F267" s="34"/>
      <c r="G267" s="34"/>
      <c r="H267" s="37"/>
      <c r="I267" s="34">
        <v>247665</v>
      </c>
      <c r="J267" s="34">
        <v>198132</v>
      </c>
      <c r="K267" s="92"/>
      <c r="L267" s="92" t="s">
        <v>251</v>
      </c>
      <c r="M267" s="92" t="s">
        <v>245</v>
      </c>
      <c r="N267" s="92"/>
      <c r="O267" s="92"/>
    </row>
    <row r="268" spans="1:15" ht="30" customHeight="1">
      <c r="A268" s="139" t="s">
        <v>227</v>
      </c>
      <c r="B268" s="140"/>
      <c r="C268" s="140"/>
      <c r="D268" s="140"/>
      <c r="E268" s="141"/>
      <c r="F268" s="21"/>
      <c r="G268" s="44"/>
      <c r="H268" s="45"/>
      <c r="I268" s="21">
        <f>SUM(I269:I289)</f>
        <v>1215093.18</v>
      </c>
      <c r="J268" s="44">
        <f>SUM(J269:J289)</f>
        <v>0</v>
      </c>
      <c r="K268" s="94"/>
      <c r="L268" s="94"/>
      <c r="M268" s="94"/>
      <c r="N268" s="94"/>
      <c r="O268" s="94"/>
    </row>
    <row r="269" spans="1:15" ht="15" customHeight="1">
      <c r="A269" s="176">
        <v>53</v>
      </c>
      <c r="B269" s="177"/>
      <c r="C269" s="137" t="s">
        <v>80</v>
      </c>
      <c r="D269" s="134"/>
      <c r="E269" s="138"/>
      <c r="F269" s="34"/>
      <c r="G269" s="36"/>
      <c r="H269" s="37"/>
      <c r="I269" s="34">
        <v>4843</v>
      </c>
      <c r="J269" s="36"/>
      <c r="K269" s="92"/>
      <c r="L269" s="92" t="s">
        <v>306</v>
      </c>
      <c r="M269" s="92" t="s">
        <v>245</v>
      </c>
      <c r="N269" s="92"/>
      <c r="O269" s="92"/>
    </row>
    <row r="270" spans="1:15" ht="15" customHeight="1">
      <c r="A270" s="176">
        <v>54</v>
      </c>
      <c r="B270" s="177"/>
      <c r="C270" s="137" t="s">
        <v>81</v>
      </c>
      <c r="D270" s="134"/>
      <c r="E270" s="138"/>
      <c r="F270" s="34"/>
      <c r="G270" s="36"/>
      <c r="H270" s="37"/>
      <c r="I270" s="34">
        <v>9350</v>
      </c>
      <c r="J270" s="36"/>
      <c r="K270" s="92"/>
      <c r="L270" s="92" t="s">
        <v>306</v>
      </c>
      <c r="M270" s="92" t="s">
        <v>245</v>
      </c>
      <c r="N270" s="92"/>
      <c r="O270" s="92"/>
    </row>
    <row r="271" spans="1:15" ht="15" customHeight="1">
      <c r="A271" s="112">
        <v>55</v>
      </c>
      <c r="B271" s="33"/>
      <c r="C271" s="134" t="s">
        <v>366</v>
      </c>
      <c r="D271" s="135"/>
      <c r="E271" s="136"/>
      <c r="F271" s="34"/>
      <c r="G271" s="36"/>
      <c r="H271" s="37"/>
      <c r="I271" s="34">
        <v>782647.1</v>
      </c>
      <c r="J271" s="36"/>
      <c r="K271" s="92"/>
      <c r="L271" s="92"/>
      <c r="M271" s="92"/>
      <c r="N271" s="92"/>
      <c r="O271" s="92"/>
    </row>
    <row r="272" spans="1:15" ht="15" customHeight="1">
      <c r="A272" s="112">
        <v>56</v>
      </c>
      <c r="B272" s="33"/>
      <c r="C272" s="134" t="s">
        <v>367</v>
      </c>
      <c r="D272" s="135"/>
      <c r="E272" s="136"/>
      <c r="F272" s="34"/>
      <c r="G272" s="36"/>
      <c r="H272" s="37"/>
      <c r="I272" s="34">
        <v>7500</v>
      </c>
      <c r="J272" s="36"/>
      <c r="K272" s="92"/>
      <c r="L272" s="92"/>
      <c r="M272" s="92"/>
      <c r="N272" s="92"/>
      <c r="O272" s="92"/>
    </row>
    <row r="273" spans="1:15" ht="15" customHeight="1">
      <c r="A273" s="112">
        <v>57</v>
      </c>
      <c r="B273" s="33"/>
      <c r="C273" s="134" t="s">
        <v>368</v>
      </c>
      <c r="D273" s="135"/>
      <c r="E273" s="136"/>
      <c r="F273" s="34"/>
      <c r="G273" s="36"/>
      <c r="H273" s="37"/>
      <c r="I273" s="34">
        <v>5000</v>
      </c>
      <c r="J273" s="36"/>
      <c r="K273" s="92"/>
      <c r="L273" s="92"/>
      <c r="M273" s="92"/>
      <c r="N273" s="92"/>
      <c r="O273" s="92"/>
    </row>
    <row r="274" spans="1:15" ht="15" customHeight="1">
      <c r="A274" s="112">
        <v>58</v>
      </c>
      <c r="B274" s="33"/>
      <c r="C274" s="134" t="s">
        <v>368</v>
      </c>
      <c r="D274" s="135"/>
      <c r="E274" s="136"/>
      <c r="F274" s="34"/>
      <c r="G274" s="36"/>
      <c r="H274" s="37"/>
      <c r="I274" s="34">
        <v>5000</v>
      </c>
      <c r="J274" s="36"/>
      <c r="K274" s="92"/>
      <c r="L274" s="92"/>
      <c r="M274" s="92"/>
      <c r="N274" s="92"/>
      <c r="O274" s="92"/>
    </row>
    <row r="275" spans="1:15" ht="15" customHeight="1">
      <c r="A275" s="112">
        <v>59</v>
      </c>
      <c r="B275" s="33"/>
      <c r="C275" s="134" t="s">
        <v>369</v>
      </c>
      <c r="D275" s="135"/>
      <c r="E275" s="136"/>
      <c r="F275" s="34"/>
      <c r="G275" s="36"/>
      <c r="H275" s="37"/>
      <c r="I275" s="34">
        <v>5000</v>
      </c>
      <c r="J275" s="36"/>
      <c r="K275" s="92"/>
      <c r="L275" s="92"/>
      <c r="M275" s="92"/>
      <c r="N275" s="92"/>
      <c r="O275" s="92"/>
    </row>
    <row r="276" spans="1:15" ht="15" customHeight="1">
      <c r="A276" s="112">
        <v>60</v>
      </c>
      <c r="B276" s="33"/>
      <c r="C276" s="134" t="s">
        <v>369</v>
      </c>
      <c r="D276" s="135"/>
      <c r="E276" s="136"/>
      <c r="F276" s="34"/>
      <c r="G276" s="36"/>
      <c r="H276" s="37"/>
      <c r="I276" s="34">
        <v>5000</v>
      </c>
      <c r="J276" s="36"/>
      <c r="K276" s="92"/>
      <c r="L276" s="92"/>
      <c r="M276" s="92"/>
      <c r="N276" s="92"/>
      <c r="O276" s="92"/>
    </row>
    <row r="277" spans="1:15" ht="15" customHeight="1">
      <c r="A277" s="112">
        <v>61</v>
      </c>
      <c r="B277" s="33"/>
      <c r="C277" s="134" t="s">
        <v>369</v>
      </c>
      <c r="D277" s="135"/>
      <c r="E277" s="136"/>
      <c r="F277" s="34"/>
      <c r="G277" s="36"/>
      <c r="H277" s="37"/>
      <c r="I277" s="34">
        <v>5000</v>
      </c>
      <c r="J277" s="36"/>
      <c r="K277" s="92"/>
      <c r="L277" s="92"/>
      <c r="M277" s="92"/>
      <c r="N277" s="92"/>
      <c r="O277" s="92"/>
    </row>
    <row r="278" spans="1:15" ht="15" customHeight="1">
      <c r="A278" s="112">
        <v>62</v>
      </c>
      <c r="B278" s="33"/>
      <c r="C278" s="134" t="s">
        <v>369</v>
      </c>
      <c r="D278" s="134"/>
      <c r="E278" s="138"/>
      <c r="F278" s="34"/>
      <c r="G278" s="36"/>
      <c r="H278" s="37"/>
      <c r="I278" s="34">
        <v>5000</v>
      </c>
      <c r="J278" s="36"/>
      <c r="K278" s="92"/>
      <c r="L278" s="92"/>
      <c r="M278" s="92"/>
      <c r="N278" s="92"/>
      <c r="O278" s="92"/>
    </row>
    <row r="279" spans="1:15" ht="15" customHeight="1">
      <c r="A279" s="112">
        <v>63</v>
      </c>
      <c r="B279" s="33"/>
      <c r="C279" s="134" t="s">
        <v>370</v>
      </c>
      <c r="D279" s="134"/>
      <c r="E279" s="138"/>
      <c r="F279" s="34"/>
      <c r="G279" s="36"/>
      <c r="H279" s="37"/>
      <c r="I279" s="34">
        <v>7500</v>
      </c>
      <c r="J279" s="36"/>
      <c r="K279" s="92"/>
      <c r="L279" s="92"/>
      <c r="M279" s="92"/>
      <c r="N279" s="92"/>
      <c r="O279" s="92"/>
    </row>
    <row r="280" spans="1:15" ht="15" customHeight="1">
      <c r="A280" s="112">
        <v>64</v>
      </c>
      <c r="B280" s="33"/>
      <c r="C280" s="134" t="s">
        <v>370</v>
      </c>
      <c r="D280" s="134"/>
      <c r="E280" s="138"/>
      <c r="F280" s="34"/>
      <c r="G280" s="36"/>
      <c r="H280" s="37"/>
      <c r="I280" s="34">
        <v>7500</v>
      </c>
      <c r="J280" s="36"/>
      <c r="K280" s="92"/>
      <c r="L280" s="92"/>
      <c r="M280" s="92"/>
      <c r="N280" s="92"/>
      <c r="O280" s="92"/>
    </row>
    <row r="281" spans="1:15" ht="15" customHeight="1">
      <c r="A281" s="112">
        <v>65</v>
      </c>
      <c r="B281" s="33"/>
      <c r="C281" s="134" t="s">
        <v>370</v>
      </c>
      <c r="D281" s="134"/>
      <c r="E281" s="138"/>
      <c r="F281" s="34"/>
      <c r="G281" s="36"/>
      <c r="H281" s="37"/>
      <c r="I281" s="34">
        <v>7500</v>
      </c>
      <c r="J281" s="36"/>
      <c r="K281" s="92"/>
      <c r="L281" s="92"/>
      <c r="M281" s="92"/>
      <c r="N281" s="92"/>
      <c r="O281" s="92"/>
    </row>
    <row r="282" spans="1:15" ht="15" customHeight="1">
      <c r="A282" s="112">
        <v>66</v>
      </c>
      <c r="B282" s="33"/>
      <c r="C282" s="134" t="s">
        <v>370</v>
      </c>
      <c r="D282" s="134"/>
      <c r="E282" s="138"/>
      <c r="F282" s="34"/>
      <c r="G282" s="36"/>
      <c r="H282" s="37"/>
      <c r="I282" s="34">
        <v>7500</v>
      </c>
      <c r="J282" s="36"/>
      <c r="K282" s="92"/>
      <c r="L282" s="92"/>
      <c r="M282" s="92"/>
      <c r="N282" s="92"/>
      <c r="O282" s="92"/>
    </row>
    <row r="283" spans="1:15" ht="15" customHeight="1">
      <c r="A283" s="112">
        <v>67</v>
      </c>
      <c r="B283" s="33"/>
      <c r="C283" s="134" t="s">
        <v>370</v>
      </c>
      <c r="D283" s="134"/>
      <c r="E283" s="138"/>
      <c r="F283" s="34"/>
      <c r="G283" s="36"/>
      <c r="H283" s="37"/>
      <c r="I283" s="34">
        <v>7500</v>
      </c>
      <c r="J283" s="36"/>
      <c r="K283" s="92"/>
      <c r="L283" s="92"/>
      <c r="M283" s="92"/>
      <c r="N283" s="92"/>
      <c r="O283" s="92"/>
    </row>
    <row r="284" spans="1:15" ht="15" customHeight="1">
      <c r="A284" s="112">
        <v>68</v>
      </c>
      <c r="B284" s="33"/>
      <c r="C284" s="134" t="s">
        <v>370</v>
      </c>
      <c r="D284" s="134"/>
      <c r="E284" s="138"/>
      <c r="F284" s="34"/>
      <c r="G284" s="36"/>
      <c r="H284" s="37"/>
      <c r="I284" s="34">
        <v>7500</v>
      </c>
      <c r="J284" s="36"/>
      <c r="K284" s="92"/>
      <c r="L284" s="92"/>
      <c r="M284" s="92"/>
      <c r="N284" s="92"/>
      <c r="O284" s="92"/>
    </row>
    <row r="285" spans="1:15" ht="15" customHeight="1">
      <c r="A285" s="112">
        <v>69</v>
      </c>
      <c r="B285" s="33"/>
      <c r="C285" s="134" t="s">
        <v>371</v>
      </c>
      <c r="D285" s="135"/>
      <c r="E285" s="136"/>
      <c r="F285" s="34"/>
      <c r="G285" s="36"/>
      <c r="H285" s="37"/>
      <c r="I285" s="34">
        <v>35000</v>
      </c>
      <c r="J285" s="36"/>
      <c r="K285" s="92"/>
      <c r="L285" s="92"/>
      <c r="M285" s="92"/>
      <c r="N285" s="92"/>
      <c r="O285" s="92"/>
    </row>
    <row r="286" spans="1:15" ht="15" customHeight="1">
      <c r="A286" s="112">
        <v>70</v>
      </c>
      <c r="B286" s="33"/>
      <c r="C286" s="134" t="s">
        <v>372</v>
      </c>
      <c r="D286" s="135"/>
      <c r="E286" s="136"/>
      <c r="F286" s="34"/>
      <c r="G286" s="36"/>
      <c r="H286" s="37"/>
      <c r="I286" s="34">
        <v>97030.08</v>
      </c>
      <c r="J286" s="36"/>
      <c r="K286" s="92"/>
      <c r="L286" s="92"/>
      <c r="M286" s="92"/>
      <c r="N286" s="92"/>
      <c r="O286" s="92"/>
    </row>
    <row r="287" spans="1:15" ht="15" customHeight="1">
      <c r="A287" s="112">
        <v>71</v>
      </c>
      <c r="B287" s="33"/>
      <c r="C287" s="134" t="s">
        <v>373</v>
      </c>
      <c r="D287" s="135"/>
      <c r="E287" s="136"/>
      <c r="F287" s="34"/>
      <c r="G287" s="36"/>
      <c r="H287" s="37"/>
      <c r="I287" s="34">
        <v>98829</v>
      </c>
      <c r="J287" s="36"/>
      <c r="K287" s="92"/>
      <c r="L287" s="92"/>
      <c r="M287" s="92"/>
      <c r="N287" s="92"/>
      <c r="O287" s="92"/>
    </row>
    <row r="288" spans="1:15" ht="15" customHeight="1">
      <c r="A288" s="112">
        <v>72</v>
      </c>
      <c r="B288" s="33"/>
      <c r="C288" s="142" t="s">
        <v>374</v>
      </c>
      <c r="D288" s="143"/>
      <c r="E288" s="144"/>
      <c r="F288" s="34"/>
      <c r="G288" s="36"/>
      <c r="H288" s="37"/>
      <c r="I288" s="34">
        <v>26394</v>
      </c>
      <c r="J288" s="36"/>
      <c r="K288" s="92"/>
      <c r="L288" s="92"/>
      <c r="M288" s="92"/>
      <c r="N288" s="92"/>
      <c r="O288" s="92"/>
    </row>
    <row r="289" spans="1:15" ht="15" customHeight="1">
      <c r="A289" s="112">
        <v>73</v>
      </c>
      <c r="B289" s="33"/>
      <c r="C289" s="134" t="s">
        <v>375</v>
      </c>
      <c r="D289" s="135"/>
      <c r="E289" s="136"/>
      <c r="F289" s="34"/>
      <c r="G289" s="36"/>
      <c r="H289" s="37"/>
      <c r="I289" s="34">
        <v>78500</v>
      </c>
      <c r="J289" s="36"/>
      <c r="K289" s="92"/>
      <c r="L289" s="92"/>
      <c r="M289" s="92"/>
      <c r="N289" s="92"/>
      <c r="O289" s="92"/>
    </row>
    <row r="290" spans="1:15" ht="15" customHeight="1">
      <c r="A290" s="168" t="s">
        <v>0</v>
      </c>
      <c r="B290" s="169"/>
      <c r="C290" s="169"/>
      <c r="D290" s="169"/>
      <c r="E290" s="170"/>
      <c r="F290" s="48"/>
      <c r="G290" s="48"/>
      <c r="H290" s="49"/>
      <c r="I290" s="48">
        <f>SUM(I213+I266+I268)</f>
        <v>3010040.5</v>
      </c>
      <c r="J290" s="48">
        <f>SUM(J213+J266+J268+J293)</f>
        <v>1025373.04</v>
      </c>
      <c r="K290" s="97"/>
      <c r="L290" s="97"/>
      <c r="M290" s="97"/>
      <c r="N290" s="97"/>
      <c r="O290" s="97"/>
    </row>
    <row r="291" spans="1:10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" customHeight="1">
      <c r="A292" s="6"/>
      <c r="B292" s="6"/>
      <c r="C292" s="7"/>
      <c r="D292" s="8"/>
      <c r="E292" s="8"/>
      <c r="F292" s="8"/>
      <c r="G292" s="8"/>
      <c r="H292" s="1"/>
      <c r="I292" s="1"/>
      <c r="J292" s="1"/>
    </row>
    <row r="293" spans="1:10" ht="15" customHeight="1">
      <c r="A293" s="9"/>
      <c r="B293" s="9"/>
      <c r="C293" s="8"/>
      <c r="D293" s="8"/>
      <c r="E293" s="8"/>
      <c r="F293" s="8"/>
      <c r="G293" s="8"/>
      <c r="H293" s="1"/>
      <c r="I293" s="1"/>
      <c r="J293" s="1"/>
    </row>
    <row r="294" spans="1:15" ht="15" customHeight="1">
      <c r="A294" s="174" t="s">
        <v>237</v>
      </c>
      <c r="B294" s="174"/>
      <c r="C294" s="174"/>
      <c r="D294" s="174"/>
      <c r="E294" s="174"/>
      <c r="F294" s="174"/>
      <c r="G294" s="174"/>
      <c r="H294" s="175"/>
      <c r="I294" s="175"/>
      <c r="J294" s="175"/>
      <c r="K294" s="175"/>
      <c r="L294" s="175"/>
      <c r="M294" s="175"/>
      <c r="N294" s="175"/>
      <c r="O294" s="175"/>
    </row>
    <row r="295" spans="1:15" ht="30" customHeight="1">
      <c r="A295" s="139" t="s">
        <v>226</v>
      </c>
      <c r="B295" s="140"/>
      <c r="C295" s="140"/>
      <c r="D295" s="140"/>
      <c r="E295" s="141"/>
      <c r="F295" s="21"/>
      <c r="G295" s="44"/>
      <c r="H295" s="45"/>
      <c r="I295" s="21">
        <f>SUM(I296+I298)</f>
        <v>1187085.49</v>
      </c>
      <c r="J295" s="45"/>
      <c r="K295" s="95"/>
      <c r="L295" s="95"/>
      <c r="M295" s="95"/>
      <c r="N295" s="95"/>
      <c r="O295" s="95"/>
    </row>
    <row r="296" spans="1:15" ht="30" customHeight="1">
      <c r="A296" s="165" t="s">
        <v>79</v>
      </c>
      <c r="B296" s="166"/>
      <c r="C296" s="166"/>
      <c r="D296" s="166"/>
      <c r="E296" s="167"/>
      <c r="F296" s="39"/>
      <c r="G296" s="46"/>
      <c r="H296" s="47"/>
      <c r="I296" s="39">
        <v>1230.5</v>
      </c>
      <c r="J296" s="47"/>
      <c r="K296" s="99"/>
      <c r="L296" s="99"/>
      <c r="M296" s="99"/>
      <c r="N296" s="99"/>
      <c r="O296" s="99"/>
    </row>
    <row r="297" spans="1:15" ht="15" customHeight="1">
      <c r="A297" s="176">
        <v>1</v>
      </c>
      <c r="B297" s="177"/>
      <c r="C297" s="137" t="s">
        <v>82</v>
      </c>
      <c r="D297" s="134"/>
      <c r="E297" s="138"/>
      <c r="F297" s="34"/>
      <c r="G297" s="36"/>
      <c r="H297" s="37"/>
      <c r="I297" s="34">
        <v>1230.5</v>
      </c>
      <c r="J297" s="37"/>
      <c r="K297" s="4"/>
      <c r="L297" s="4"/>
      <c r="M297" s="100" t="s">
        <v>245</v>
      </c>
      <c r="N297" s="4"/>
      <c r="O297" s="4"/>
    </row>
    <row r="298" spans="1:15" ht="36" customHeight="1">
      <c r="A298" s="165" t="s">
        <v>50</v>
      </c>
      <c r="B298" s="166"/>
      <c r="C298" s="166"/>
      <c r="D298" s="166"/>
      <c r="E298" s="167"/>
      <c r="F298" s="39"/>
      <c r="G298" s="46"/>
      <c r="H298" s="47"/>
      <c r="I298" s="39">
        <f>SUM(I299:I307)</f>
        <v>1185854.99</v>
      </c>
      <c r="J298" s="47"/>
      <c r="K298" s="99"/>
      <c r="L298" s="99"/>
      <c r="M298" s="99"/>
      <c r="N298" s="99"/>
      <c r="O298" s="99"/>
    </row>
    <row r="299" spans="1:15" ht="15" customHeight="1">
      <c r="A299" s="176">
        <v>2</v>
      </c>
      <c r="B299" s="177"/>
      <c r="C299" s="137" t="s">
        <v>83</v>
      </c>
      <c r="D299" s="134"/>
      <c r="E299" s="138"/>
      <c r="F299" s="34"/>
      <c r="G299" s="36"/>
      <c r="H299" s="37"/>
      <c r="I299" s="34">
        <v>10983</v>
      </c>
      <c r="J299" s="37"/>
      <c r="K299" s="4"/>
      <c r="L299" s="4"/>
      <c r="M299" s="100" t="s">
        <v>245</v>
      </c>
      <c r="N299" s="4"/>
      <c r="O299" s="4"/>
    </row>
    <row r="300" spans="1:15" ht="15" customHeight="1">
      <c r="A300" s="176">
        <v>3</v>
      </c>
      <c r="B300" s="177"/>
      <c r="C300" s="137" t="s">
        <v>123</v>
      </c>
      <c r="D300" s="134"/>
      <c r="E300" s="138"/>
      <c r="F300" s="34"/>
      <c r="G300" s="36"/>
      <c r="H300" s="37"/>
      <c r="I300" s="34">
        <v>34983.41</v>
      </c>
      <c r="J300" s="37"/>
      <c r="K300" s="4"/>
      <c r="L300" s="4"/>
      <c r="M300" s="100" t="s">
        <v>245</v>
      </c>
      <c r="N300" s="4"/>
      <c r="O300" s="4"/>
    </row>
    <row r="301" spans="1:15" ht="15" customHeight="1">
      <c r="A301" s="176">
        <v>4</v>
      </c>
      <c r="B301" s="177"/>
      <c r="C301" s="137" t="s">
        <v>124</v>
      </c>
      <c r="D301" s="134"/>
      <c r="E301" s="138"/>
      <c r="F301" s="34"/>
      <c r="G301" s="36"/>
      <c r="H301" s="37"/>
      <c r="I301" s="34">
        <v>13096.56</v>
      </c>
      <c r="J301" s="37"/>
      <c r="K301" s="4"/>
      <c r="L301" s="4"/>
      <c r="M301" s="100" t="s">
        <v>245</v>
      </c>
      <c r="N301" s="4"/>
      <c r="O301" s="4"/>
    </row>
    <row r="302" spans="1:15" ht="15" customHeight="1">
      <c r="A302" s="176">
        <v>5</v>
      </c>
      <c r="B302" s="177"/>
      <c r="C302" s="137" t="s">
        <v>82</v>
      </c>
      <c r="D302" s="134"/>
      <c r="E302" s="138"/>
      <c r="F302" s="34"/>
      <c r="G302" s="36"/>
      <c r="H302" s="37"/>
      <c r="I302" s="34">
        <v>43966.4</v>
      </c>
      <c r="J302" s="37"/>
      <c r="K302" s="4"/>
      <c r="L302" s="4"/>
      <c r="M302" s="100" t="s">
        <v>245</v>
      </c>
      <c r="N302" s="4"/>
      <c r="O302" s="4"/>
    </row>
    <row r="303" spans="1:15" ht="15" customHeight="1">
      <c r="A303" s="32">
        <v>6</v>
      </c>
      <c r="B303" s="33"/>
      <c r="C303" s="137" t="s">
        <v>82</v>
      </c>
      <c r="D303" s="134"/>
      <c r="E303" s="138"/>
      <c r="F303" s="34"/>
      <c r="G303" s="36"/>
      <c r="H303" s="37"/>
      <c r="I303" s="34">
        <v>977731.66</v>
      </c>
      <c r="J303" s="37"/>
      <c r="K303" s="4"/>
      <c r="L303" s="4"/>
      <c r="M303" s="100" t="s">
        <v>245</v>
      </c>
      <c r="N303" s="4"/>
      <c r="O303" s="4"/>
    </row>
    <row r="304" spans="1:15" ht="15" customHeight="1">
      <c r="A304" s="32">
        <v>7</v>
      </c>
      <c r="B304" s="33"/>
      <c r="C304" s="137" t="s">
        <v>376</v>
      </c>
      <c r="D304" s="134"/>
      <c r="E304" s="138"/>
      <c r="F304" s="34"/>
      <c r="G304" s="36"/>
      <c r="H304" s="37"/>
      <c r="I304" s="34">
        <v>44829.92</v>
      </c>
      <c r="J304" s="37"/>
      <c r="K304" s="4"/>
      <c r="L304" s="4"/>
      <c r="M304" s="100" t="s">
        <v>245</v>
      </c>
      <c r="N304" s="4"/>
      <c r="O304" s="4"/>
    </row>
    <row r="305" spans="1:15" ht="15" customHeight="1">
      <c r="A305" s="32">
        <v>8</v>
      </c>
      <c r="B305" s="33"/>
      <c r="C305" s="137" t="s">
        <v>377</v>
      </c>
      <c r="D305" s="134"/>
      <c r="E305" s="138"/>
      <c r="F305" s="34"/>
      <c r="G305" s="36"/>
      <c r="H305" s="37"/>
      <c r="I305" s="34">
        <v>32399</v>
      </c>
      <c r="J305" s="37"/>
      <c r="K305" s="4"/>
      <c r="L305" s="4"/>
      <c r="M305" s="100" t="s">
        <v>245</v>
      </c>
      <c r="N305" s="4"/>
      <c r="O305" s="4"/>
    </row>
    <row r="306" spans="1:15" ht="15" customHeight="1">
      <c r="A306" s="32">
        <v>9</v>
      </c>
      <c r="B306" s="33"/>
      <c r="C306" s="137" t="s">
        <v>82</v>
      </c>
      <c r="D306" s="134"/>
      <c r="E306" s="138"/>
      <c r="F306" s="34"/>
      <c r="G306" s="36"/>
      <c r="H306" s="37"/>
      <c r="I306" s="34">
        <v>18665</v>
      </c>
      <c r="J306" s="37"/>
      <c r="K306" s="4"/>
      <c r="L306" s="4"/>
      <c r="M306" s="100" t="s">
        <v>245</v>
      </c>
      <c r="N306" s="4"/>
      <c r="O306" s="4"/>
    </row>
    <row r="307" spans="1:15" ht="15" customHeight="1">
      <c r="A307" s="112"/>
      <c r="B307" s="33"/>
      <c r="C307" s="137" t="s">
        <v>82</v>
      </c>
      <c r="D307" s="134"/>
      <c r="E307" s="138"/>
      <c r="F307" s="34"/>
      <c r="G307" s="36"/>
      <c r="H307" s="37"/>
      <c r="I307" s="34">
        <v>9200.04</v>
      </c>
      <c r="J307" s="37"/>
      <c r="K307" s="4"/>
      <c r="L307" s="4"/>
      <c r="M307" s="100"/>
      <c r="N307" s="4"/>
      <c r="O307" s="4"/>
    </row>
    <row r="308" spans="1:15" ht="44.25" customHeight="1">
      <c r="A308" s="139" t="s">
        <v>45</v>
      </c>
      <c r="B308" s="140"/>
      <c r="C308" s="140"/>
      <c r="D308" s="140"/>
      <c r="E308" s="141"/>
      <c r="F308" s="21"/>
      <c r="G308" s="21"/>
      <c r="H308" s="38"/>
      <c r="I308" s="21">
        <f>SUM(I309)</f>
        <v>31000</v>
      </c>
      <c r="J308" s="21">
        <f>SUM(J309:J313)</f>
        <v>0</v>
      </c>
      <c r="K308" s="94"/>
      <c r="L308" s="94"/>
      <c r="M308" s="94"/>
      <c r="N308" s="94"/>
      <c r="O308" s="94"/>
    </row>
    <row r="309" spans="1:15" ht="15" customHeight="1">
      <c r="A309" s="112">
        <v>10</v>
      </c>
      <c r="B309" s="33"/>
      <c r="C309" s="134" t="s">
        <v>378</v>
      </c>
      <c r="D309" s="135"/>
      <c r="E309" s="136"/>
      <c r="F309" s="34"/>
      <c r="G309" s="36"/>
      <c r="H309" s="37"/>
      <c r="I309" s="34">
        <v>31000</v>
      </c>
      <c r="J309" s="37"/>
      <c r="K309" s="4"/>
      <c r="L309" s="4"/>
      <c r="M309" s="100"/>
      <c r="N309" s="4"/>
      <c r="O309" s="4"/>
    </row>
    <row r="310" spans="1:15" ht="15" customHeight="1">
      <c r="A310" s="168" t="s">
        <v>0</v>
      </c>
      <c r="B310" s="169"/>
      <c r="C310" s="169"/>
      <c r="D310" s="169"/>
      <c r="E310" s="170"/>
      <c r="F310" s="48"/>
      <c r="G310" s="50"/>
      <c r="H310" s="51"/>
      <c r="I310" s="48">
        <f>SUM(I295+I308)</f>
        <v>1218085.49</v>
      </c>
      <c r="J310" s="51"/>
      <c r="K310" s="96"/>
      <c r="L310" s="96"/>
      <c r="M310" s="96"/>
      <c r="N310" s="96"/>
      <c r="O310" s="96"/>
    </row>
    <row r="311" spans="1:10" ht="1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" customHeight="1">
      <c r="A312" s="3"/>
      <c r="B312" s="3"/>
      <c r="C312" s="2"/>
      <c r="D312" s="1"/>
      <c r="E312" s="1"/>
      <c r="F312" s="1"/>
      <c r="G312" s="1"/>
      <c r="H312" s="1"/>
      <c r="I312" s="1"/>
      <c r="J312" s="1"/>
    </row>
    <row r="313" spans="1:15" ht="15" customHeight="1">
      <c r="A313" s="151" t="s">
        <v>87</v>
      </c>
      <c r="B313" s="151"/>
      <c r="C313" s="151"/>
      <c r="D313" s="151"/>
      <c r="E313" s="151"/>
      <c r="F313" s="151"/>
      <c r="G313" s="151"/>
      <c r="H313" s="175"/>
      <c r="I313" s="175"/>
      <c r="J313" s="175"/>
      <c r="K313" s="175"/>
      <c r="L313" s="175"/>
      <c r="M313" s="175"/>
      <c r="N313" s="175"/>
      <c r="O313" s="175"/>
    </row>
    <row r="314" spans="1:10" ht="1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5" ht="36" customHeight="1">
      <c r="A315" s="139" t="s">
        <v>1</v>
      </c>
      <c r="B315" s="140"/>
      <c r="C315" s="140"/>
      <c r="D315" s="140"/>
      <c r="E315" s="141"/>
      <c r="F315" s="52"/>
      <c r="G315" s="53"/>
      <c r="H315" s="54"/>
      <c r="I315" s="52">
        <f>SUM(I316:I322)</f>
        <v>176660</v>
      </c>
      <c r="J315" s="54"/>
      <c r="K315" s="95"/>
      <c r="L315" s="95"/>
      <c r="M315" s="95"/>
      <c r="N315" s="95"/>
      <c r="O315" s="95"/>
    </row>
    <row r="316" spans="1:15" ht="36" customHeight="1">
      <c r="A316" s="214">
        <v>1</v>
      </c>
      <c r="B316" s="118"/>
      <c r="C316" s="127" t="s">
        <v>379</v>
      </c>
      <c r="D316" s="128"/>
      <c r="E316" s="129"/>
      <c r="F316" s="119"/>
      <c r="G316" s="120"/>
      <c r="H316" s="121"/>
      <c r="I316" s="57">
        <v>17990</v>
      </c>
      <c r="J316" s="121"/>
      <c r="K316" s="122"/>
      <c r="L316" s="122"/>
      <c r="M316" s="122"/>
      <c r="N316" s="122"/>
      <c r="O316" s="122"/>
    </row>
    <row r="317" spans="1:15" ht="29.25" customHeight="1">
      <c r="A317" s="179">
        <v>2</v>
      </c>
      <c r="B317" s="179"/>
      <c r="C317" s="130" t="s">
        <v>84</v>
      </c>
      <c r="D317" s="130"/>
      <c r="E317" s="130"/>
      <c r="F317" s="34"/>
      <c r="G317" s="36"/>
      <c r="H317" s="37"/>
      <c r="I317" s="34">
        <v>27650</v>
      </c>
      <c r="J317" s="37"/>
      <c r="K317" s="4"/>
      <c r="L317" s="103" t="s">
        <v>313</v>
      </c>
      <c r="M317" s="101" t="s">
        <v>245</v>
      </c>
      <c r="N317" s="4"/>
      <c r="O317" s="4"/>
    </row>
    <row r="318" spans="1:15" ht="15" customHeight="1">
      <c r="A318" s="43">
        <v>3</v>
      </c>
      <c r="B318" s="43"/>
      <c r="C318" s="130" t="s">
        <v>160</v>
      </c>
      <c r="D318" s="125"/>
      <c r="E318" s="125"/>
      <c r="F318" s="34"/>
      <c r="G318" s="36"/>
      <c r="H318" s="37"/>
      <c r="I318" s="34">
        <v>24440</v>
      </c>
      <c r="J318" s="37"/>
      <c r="K318" s="4"/>
      <c r="L318" s="4" t="s">
        <v>271</v>
      </c>
      <c r="M318" s="101" t="s">
        <v>245</v>
      </c>
      <c r="N318" s="4"/>
      <c r="O318" s="4"/>
    </row>
    <row r="319" spans="1:15" ht="15" customHeight="1">
      <c r="A319" s="43">
        <v>4</v>
      </c>
      <c r="B319" s="43"/>
      <c r="C319" s="134" t="s">
        <v>160</v>
      </c>
      <c r="D319" s="154"/>
      <c r="E319" s="155"/>
      <c r="F319" s="34"/>
      <c r="G319" s="36"/>
      <c r="H319" s="37"/>
      <c r="I319" s="34">
        <v>24440</v>
      </c>
      <c r="J319" s="37"/>
      <c r="K319" s="4"/>
      <c r="L319" s="4" t="s">
        <v>271</v>
      </c>
      <c r="M319" s="101" t="s">
        <v>245</v>
      </c>
      <c r="N319" s="4"/>
      <c r="O319" s="4"/>
    </row>
    <row r="320" spans="1:15" ht="15" customHeight="1">
      <c r="A320" s="43">
        <v>5</v>
      </c>
      <c r="B320" s="43"/>
      <c r="C320" s="134" t="s">
        <v>160</v>
      </c>
      <c r="D320" s="154"/>
      <c r="E320" s="155"/>
      <c r="F320" s="34"/>
      <c r="G320" s="36"/>
      <c r="H320" s="37"/>
      <c r="I320" s="34">
        <v>24440</v>
      </c>
      <c r="J320" s="37"/>
      <c r="K320" s="4"/>
      <c r="L320" s="4" t="s">
        <v>271</v>
      </c>
      <c r="M320" s="101" t="s">
        <v>245</v>
      </c>
      <c r="N320" s="4"/>
      <c r="O320" s="4"/>
    </row>
    <row r="321" spans="1:15" ht="15" customHeight="1">
      <c r="A321" s="43">
        <v>6</v>
      </c>
      <c r="B321" s="43"/>
      <c r="C321" s="134" t="s">
        <v>161</v>
      </c>
      <c r="D321" s="154"/>
      <c r="E321" s="155"/>
      <c r="F321" s="34"/>
      <c r="G321" s="36"/>
      <c r="H321" s="37"/>
      <c r="I321" s="34">
        <v>26120</v>
      </c>
      <c r="J321" s="37"/>
      <c r="K321" s="4"/>
      <c r="L321" s="4" t="s">
        <v>271</v>
      </c>
      <c r="M321" s="101" t="s">
        <v>245</v>
      </c>
      <c r="N321" s="4"/>
      <c r="O321" s="4"/>
    </row>
    <row r="322" spans="1:15" ht="15" customHeight="1">
      <c r="A322" s="43">
        <v>7</v>
      </c>
      <c r="B322" s="43"/>
      <c r="C322" s="134" t="s">
        <v>162</v>
      </c>
      <c r="D322" s="154"/>
      <c r="E322" s="155"/>
      <c r="F322" s="34"/>
      <c r="G322" s="36"/>
      <c r="H322" s="37"/>
      <c r="I322" s="34">
        <v>31580</v>
      </c>
      <c r="J322" s="37"/>
      <c r="K322" s="4"/>
      <c r="L322" s="4" t="s">
        <v>271</v>
      </c>
      <c r="M322" s="101" t="s">
        <v>245</v>
      </c>
      <c r="N322" s="4"/>
      <c r="O322" s="4"/>
    </row>
    <row r="323" spans="1:15" ht="51" customHeight="1">
      <c r="A323" s="139" t="s">
        <v>227</v>
      </c>
      <c r="B323" s="140"/>
      <c r="C323" s="140"/>
      <c r="D323" s="140"/>
      <c r="E323" s="141"/>
      <c r="F323" s="21"/>
      <c r="G323" s="44"/>
      <c r="H323" s="42"/>
      <c r="I323" s="21">
        <f>SUM(I324)</f>
        <v>7757.1</v>
      </c>
      <c r="J323" s="42"/>
      <c r="K323" s="95"/>
      <c r="L323" s="95"/>
      <c r="M323" s="95"/>
      <c r="N323" s="95"/>
      <c r="O323" s="95"/>
    </row>
    <row r="324" spans="1:15" ht="30" customHeight="1">
      <c r="A324" s="165" t="s">
        <v>85</v>
      </c>
      <c r="B324" s="166"/>
      <c r="C324" s="166"/>
      <c r="D324" s="166"/>
      <c r="E324" s="167"/>
      <c r="F324" s="39"/>
      <c r="G324" s="46"/>
      <c r="H324" s="55"/>
      <c r="I324" s="39">
        <f>SUM(I325:I326)</f>
        <v>7757.1</v>
      </c>
      <c r="J324" s="55"/>
      <c r="K324" s="99"/>
      <c r="L324" s="99"/>
      <c r="M324" s="99"/>
      <c r="N324" s="99"/>
      <c r="O324" s="99"/>
    </row>
    <row r="325" spans="1:15" ht="15" customHeight="1">
      <c r="A325" s="176">
        <v>8</v>
      </c>
      <c r="B325" s="177"/>
      <c r="C325" s="137" t="s">
        <v>86</v>
      </c>
      <c r="D325" s="134"/>
      <c r="E325" s="138"/>
      <c r="F325" s="34"/>
      <c r="G325" s="36"/>
      <c r="H325" s="37"/>
      <c r="I325" s="34">
        <v>3878.55</v>
      </c>
      <c r="J325" s="37"/>
      <c r="K325" s="4"/>
      <c r="L325" s="4" t="s">
        <v>311</v>
      </c>
      <c r="M325" s="101" t="s">
        <v>245</v>
      </c>
      <c r="N325" s="4"/>
      <c r="O325" s="4"/>
    </row>
    <row r="326" spans="1:15" ht="15" customHeight="1">
      <c r="A326" s="176">
        <v>9</v>
      </c>
      <c r="B326" s="177"/>
      <c r="C326" s="137" t="s">
        <v>86</v>
      </c>
      <c r="D326" s="134"/>
      <c r="E326" s="138"/>
      <c r="F326" s="34"/>
      <c r="G326" s="36"/>
      <c r="H326" s="37"/>
      <c r="I326" s="34">
        <v>3878.55</v>
      </c>
      <c r="J326" s="37"/>
      <c r="K326" s="4"/>
      <c r="L326" s="4" t="s">
        <v>311</v>
      </c>
      <c r="M326" s="101" t="s">
        <v>245</v>
      </c>
      <c r="N326" s="4"/>
      <c r="O326" s="4"/>
    </row>
    <row r="327" spans="1:15" ht="15" customHeight="1">
      <c r="A327" s="168" t="s">
        <v>0</v>
      </c>
      <c r="B327" s="169"/>
      <c r="C327" s="169"/>
      <c r="D327" s="169"/>
      <c r="E327" s="170"/>
      <c r="F327" s="48"/>
      <c r="G327" s="50"/>
      <c r="H327" s="51"/>
      <c r="I327" s="48">
        <f>SUM(I323+I315)</f>
        <v>184417.1</v>
      </c>
      <c r="J327" s="51"/>
      <c r="K327" s="96"/>
      <c r="L327" s="96"/>
      <c r="M327" s="96"/>
      <c r="N327" s="96"/>
      <c r="O327" s="96"/>
    </row>
    <row r="328" spans="1:10" ht="36" customHeight="1">
      <c r="A328" s="3"/>
      <c r="B328" s="3"/>
      <c r="C328" s="2"/>
      <c r="D328" s="1"/>
      <c r="E328" s="1"/>
      <c r="F328" s="1"/>
      <c r="G328" s="1"/>
      <c r="H328" s="1"/>
      <c r="I328" s="1"/>
      <c r="J328" s="1"/>
    </row>
    <row r="329" spans="1:15" ht="35.25" customHeight="1">
      <c r="A329" s="178" t="s">
        <v>171</v>
      </c>
      <c r="B329" s="178"/>
      <c r="C329" s="178"/>
      <c r="D329" s="178"/>
      <c r="E329" s="178"/>
      <c r="F329" s="178"/>
      <c r="G329" s="178"/>
      <c r="H329" s="175"/>
      <c r="I329" s="175"/>
      <c r="J329" s="175"/>
      <c r="K329" s="175"/>
      <c r="L329" s="175"/>
      <c r="M329" s="175"/>
      <c r="N329" s="175"/>
      <c r="O329" s="175"/>
    </row>
    <row r="330" spans="1:10" ht="1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5" ht="48.75" customHeight="1">
      <c r="A331" s="180" t="s">
        <v>1</v>
      </c>
      <c r="B331" s="180"/>
      <c r="C331" s="180"/>
      <c r="D331" s="180"/>
      <c r="E331" s="180"/>
      <c r="F331" s="52"/>
      <c r="G331" s="54"/>
      <c r="H331" s="54"/>
      <c r="I331" s="52">
        <f>SUM(I332:I339)</f>
        <v>141773.4</v>
      </c>
      <c r="J331" s="54"/>
      <c r="K331" s="94"/>
      <c r="L331" s="94"/>
      <c r="M331" s="94"/>
      <c r="N331" s="94"/>
      <c r="O331" s="94"/>
    </row>
    <row r="332" spans="1:15" ht="47.25" customHeight="1">
      <c r="A332" s="93">
        <v>1</v>
      </c>
      <c r="B332" s="56"/>
      <c r="C332" s="127" t="s">
        <v>380</v>
      </c>
      <c r="D332" s="128"/>
      <c r="E332" s="129"/>
      <c r="F332" s="119"/>
      <c r="G332" s="121"/>
      <c r="H332" s="121"/>
      <c r="I332" s="57">
        <v>10990</v>
      </c>
      <c r="J332" s="121"/>
      <c r="K332" s="123"/>
      <c r="L332" s="123"/>
      <c r="M332" s="123"/>
      <c r="N332" s="123"/>
      <c r="O332" s="123"/>
    </row>
    <row r="333" spans="1:15" ht="30" customHeight="1">
      <c r="A333" s="93">
        <v>2</v>
      </c>
      <c r="B333" s="56"/>
      <c r="C333" s="127" t="s">
        <v>381</v>
      </c>
      <c r="D333" s="128"/>
      <c r="E333" s="129"/>
      <c r="F333" s="119"/>
      <c r="G333" s="121"/>
      <c r="H333" s="121"/>
      <c r="I333" s="57">
        <v>56200</v>
      </c>
      <c r="J333" s="121"/>
      <c r="K333" s="123"/>
      <c r="L333" s="123"/>
      <c r="M333" s="123"/>
      <c r="N333" s="123"/>
      <c r="O333" s="123"/>
    </row>
    <row r="334" spans="1:15" ht="15" customHeight="1">
      <c r="A334" s="181">
        <v>3</v>
      </c>
      <c r="B334" s="181"/>
      <c r="C334" s="182" t="s">
        <v>125</v>
      </c>
      <c r="D334" s="182"/>
      <c r="E334" s="182"/>
      <c r="F334" s="58"/>
      <c r="G334" s="59"/>
      <c r="H334" s="60"/>
      <c r="I334" s="58">
        <v>5000</v>
      </c>
      <c r="J334" s="59"/>
      <c r="K334" s="92"/>
      <c r="L334" s="92" t="s">
        <v>311</v>
      </c>
      <c r="M334" s="92" t="s">
        <v>245</v>
      </c>
      <c r="N334" s="92"/>
      <c r="O334" s="92"/>
    </row>
    <row r="335" spans="1:15" ht="15" customHeight="1">
      <c r="A335" s="181">
        <v>4</v>
      </c>
      <c r="B335" s="181"/>
      <c r="C335" s="182" t="s">
        <v>125</v>
      </c>
      <c r="D335" s="182"/>
      <c r="E335" s="182"/>
      <c r="F335" s="58"/>
      <c r="G335" s="59"/>
      <c r="H335" s="60"/>
      <c r="I335" s="58">
        <v>5000</v>
      </c>
      <c r="J335" s="59"/>
      <c r="K335" s="92"/>
      <c r="L335" s="92" t="s">
        <v>311</v>
      </c>
      <c r="M335" s="92" t="s">
        <v>245</v>
      </c>
      <c r="N335" s="92"/>
      <c r="O335" s="92"/>
    </row>
    <row r="336" spans="1:15" ht="15" customHeight="1">
      <c r="A336" s="181">
        <v>5</v>
      </c>
      <c r="B336" s="181"/>
      <c r="C336" s="182" t="s">
        <v>125</v>
      </c>
      <c r="D336" s="182"/>
      <c r="E336" s="182"/>
      <c r="F336" s="58"/>
      <c r="G336" s="59"/>
      <c r="H336" s="60"/>
      <c r="I336" s="58">
        <v>5000</v>
      </c>
      <c r="J336" s="59"/>
      <c r="K336" s="92"/>
      <c r="L336" s="92" t="s">
        <v>311</v>
      </c>
      <c r="M336" s="92" t="s">
        <v>245</v>
      </c>
      <c r="N336" s="92"/>
      <c r="O336" s="92"/>
    </row>
    <row r="337" spans="1:15" ht="15" customHeight="1">
      <c r="A337" s="181">
        <v>6</v>
      </c>
      <c r="B337" s="181"/>
      <c r="C337" s="182" t="s">
        <v>125</v>
      </c>
      <c r="D337" s="182"/>
      <c r="E337" s="182"/>
      <c r="F337" s="58"/>
      <c r="G337" s="61"/>
      <c r="H337" s="60"/>
      <c r="I337" s="58">
        <v>5000</v>
      </c>
      <c r="J337" s="61"/>
      <c r="K337" s="92"/>
      <c r="L337" s="92" t="s">
        <v>311</v>
      </c>
      <c r="M337" s="92" t="s">
        <v>245</v>
      </c>
      <c r="N337" s="92"/>
      <c r="O337" s="92"/>
    </row>
    <row r="338" spans="1:15" ht="15" customHeight="1">
      <c r="A338" s="181">
        <v>7</v>
      </c>
      <c r="B338" s="181"/>
      <c r="C338" s="182" t="s">
        <v>126</v>
      </c>
      <c r="D338" s="182"/>
      <c r="E338" s="182"/>
      <c r="F338" s="58"/>
      <c r="G338" s="61"/>
      <c r="H338" s="60"/>
      <c r="I338" s="58">
        <v>22900</v>
      </c>
      <c r="J338" s="61"/>
      <c r="K338" s="92"/>
      <c r="L338" s="92" t="s">
        <v>311</v>
      </c>
      <c r="M338" s="92" t="s">
        <v>245</v>
      </c>
      <c r="N338" s="92"/>
      <c r="O338" s="92"/>
    </row>
    <row r="339" spans="1:15" ht="15" customHeight="1">
      <c r="A339" s="23">
        <v>8</v>
      </c>
      <c r="B339" s="23"/>
      <c r="C339" s="127" t="s">
        <v>228</v>
      </c>
      <c r="D339" s="128"/>
      <c r="E339" s="129"/>
      <c r="F339" s="58"/>
      <c r="G339" s="61"/>
      <c r="H339" s="60"/>
      <c r="I339" s="58">
        <v>31683.4</v>
      </c>
      <c r="J339" s="61"/>
      <c r="K339" s="92"/>
      <c r="L339" s="92" t="s">
        <v>312</v>
      </c>
      <c r="M339" s="92" t="s">
        <v>245</v>
      </c>
      <c r="N339" s="92"/>
      <c r="O339" s="92"/>
    </row>
    <row r="340" spans="1:15" ht="42" customHeight="1">
      <c r="A340" s="180" t="s">
        <v>20</v>
      </c>
      <c r="B340" s="180"/>
      <c r="C340" s="180"/>
      <c r="D340" s="180"/>
      <c r="E340" s="180"/>
      <c r="F340" s="21"/>
      <c r="G340" s="21"/>
      <c r="H340" s="62"/>
      <c r="I340" s="21">
        <f>SUM(I341:I342)</f>
        <v>1162200.33</v>
      </c>
      <c r="J340" s="21">
        <f>SUM(J341:J342)</f>
        <v>242818.95</v>
      </c>
      <c r="K340" s="94"/>
      <c r="L340" s="94"/>
      <c r="M340" s="94"/>
      <c r="N340" s="94"/>
      <c r="O340" s="94"/>
    </row>
    <row r="341" spans="1:15" ht="15.75" customHeight="1">
      <c r="A341" s="181">
        <v>9</v>
      </c>
      <c r="B341" s="181"/>
      <c r="C341" s="130" t="s">
        <v>88</v>
      </c>
      <c r="D341" s="130"/>
      <c r="E341" s="130"/>
      <c r="F341" s="34"/>
      <c r="G341" s="34"/>
      <c r="H341" s="63"/>
      <c r="I341" s="34">
        <v>499967</v>
      </c>
      <c r="J341" s="34">
        <v>0</v>
      </c>
      <c r="K341" s="92"/>
      <c r="L341" s="92" t="s">
        <v>283</v>
      </c>
      <c r="M341" s="92" t="s">
        <v>245</v>
      </c>
      <c r="N341" s="92"/>
      <c r="O341" s="92"/>
    </row>
    <row r="342" spans="1:15" ht="15.75" customHeight="1">
      <c r="A342" s="115">
        <v>10</v>
      </c>
      <c r="B342" s="115"/>
      <c r="C342" s="130" t="s">
        <v>88</v>
      </c>
      <c r="D342" s="130"/>
      <c r="E342" s="130"/>
      <c r="F342" s="34"/>
      <c r="G342" s="34"/>
      <c r="H342" s="63"/>
      <c r="I342" s="34">
        <v>662233.33</v>
      </c>
      <c r="J342" s="34">
        <v>242818.95</v>
      </c>
      <c r="K342" s="92"/>
      <c r="L342" s="92"/>
      <c r="M342" s="92"/>
      <c r="N342" s="92"/>
      <c r="O342" s="92"/>
    </row>
    <row r="343" spans="1:15" ht="54" customHeight="1">
      <c r="A343" s="180" t="s">
        <v>227</v>
      </c>
      <c r="B343" s="180"/>
      <c r="C343" s="180"/>
      <c r="D343" s="180"/>
      <c r="E343" s="180"/>
      <c r="F343" s="21"/>
      <c r="G343" s="64"/>
      <c r="H343" s="62"/>
      <c r="I343" s="21">
        <f>SUM(I344:I346)</f>
        <v>68000</v>
      </c>
      <c r="J343" s="64"/>
      <c r="K343" s="94"/>
      <c r="L343" s="94"/>
      <c r="M343" s="94"/>
      <c r="N343" s="94"/>
      <c r="O343" s="94"/>
    </row>
    <row r="344" spans="1:15" ht="15" customHeight="1">
      <c r="A344" s="23">
        <v>11</v>
      </c>
      <c r="B344" s="65"/>
      <c r="C344" s="127" t="s">
        <v>199</v>
      </c>
      <c r="D344" s="154"/>
      <c r="E344" s="155"/>
      <c r="F344" s="66"/>
      <c r="G344" s="66"/>
      <c r="H344" s="67"/>
      <c r="I344" s="66">
        <v>28000</v>
      </c>
      <c r="J344" s="66"/>
      <c r="K344" s="92"/>
      <c r="L344" s="92" t="s">
        <v>264</v>
      </c>
      <c r="M344" s="92" t="s">
        <v>245</v>
      </c>
      <c r="N344" s="92"/>
      <c r="O344" s="92"/>
    </row>
    <row r="345" spans="1:15" ht="15" customHeight="1">
      <c r="A345" s="23">
        <v>12</v>
      </c>
      <c r="B345" s="65"/>
      <c r="C345" s="127" t="s">
        <v>200</v>
      </c>
      <c r="D345" s="154"/>
      <c r="E345" s="155"/>
      <c r="F345" s="66"/>
      <c r="G345" s="66"/>
      <c r="H345" s="67"/>
      <c r="I345" s="66">
        <v>21000</v>
      </c>
      <c r="J345" s="66"/>
      <c r="K345" s="92"/>
      <c r="L345" s="92" t="s">
        <v>264</v>
      </c>
      <c r="M345" s="92" t="s">
        <v>245</v>
      </c>
      <c r="N345" s="92"/>
      <c r="O345" s="92"/>
    </row>
    <row r="346" spans="1:15" ht="15" customHeight="1">
      <c r="A346" s="23">
        <v>13</v>
      </c>
      <c r="B346" s="65"/>
      <c r="C346" s="127" t="s">
        <v>201</v>
      </c>
      <c r="D346" s="154"/>
      <c r="E346" s="155"/>
      <c r="F346" s="66"/>
      <c r="G346" s="66"/>
      <c r="H346" s="67"/>
      <c r="I346" s="66">
        <v>19000</v>
      </c>
      <c r="J346" s="66"/>
      <c r="K346" s="92"/>
      <c r="L346" s="92" t="s">
        <v>264</v>
      </c>
      <c r="M346" s="92" t="s">
        <v>245</v>
      </c>
      <c r="N346" s="92"/>
      <c r="O346" s="92"/>
    </row>
    <row r="347" spans="1:15" ht="15" customHeight="1">
      <c r="A347" s="193" t="s">
        <v>0</v>
      </c>
      <c r="B347" s="193"/>
      <c r="C347" s="193"/>
      <c r="D347" s="193"/>
      <c r="E347" s="193"/>
      <c r="F347" s="48"/>
      <c r="G347" s="48"/>
      <c r="H347" s="68"/>
      <c r="I347" s="48" t="e">
        <f>SUM(#REF!+I331+I340+I343)</f>
        <v>#REF!</v>
      </c>
      <c r="J347" s="48" t="e">
        <f>SUM(#REF!+J340)</f>
        <v>#REF!</v>
      </c>
      <c r="K347" s="97"/>
      <c r="L347" s="97"/>
      <c r="M347" s="97"/>
      <c r="N347" s="97"/>
      <c r="O347" s="97"/>
    </row>
    <row r="348" ht="15" customHeight="1"/>
    <row r="349" spans="1:3" ht="15" customHeight="1">
      <c r="A349" s="3"/>
      <c r="B349" s="3"/>
      <c r="C349" s="2"/>
    </row>
    <row r="350" ht="15" customHeight="1"/>
    <row r="351" spans="1:15" ht="15" customHeight="1">
      <c r="A351" s="174" t="s">
        <v>105</v>
      </c>
      <c r="B351" s="174"/>
      <c r="C351" s="174"/>
      <c r="D351" s="174"/>
      <c r="E351" s="174"/>
      <c r="F351" s="174"/>
      <c r="G351" s="174"/>
      <c r="H351" s="152"/>
      <c r="I351" s="152"/>
      <c r="J351" s="152"/>
      <c r="K351" s="152"/>
      <c r="L351" s="152"/>
      <c r="M351" s="152"/>
      <c r="N351" s="152"/>
      <c r="O351" s="152"/>
    </row>
    <row r="352" spans="1:15" ht="15" customHeight="1">
      <c r="A352" s="131" t="s">
        <v>130</v>
      </c>
      <c r="B352" s="132"/>
      <c r="C352" s="132"/>
      <c r="D352" s="132"/>
      <c r="E352" s="192"/>
      <c r="F352" s="21"/>
      <c r="G352" s="52"/>
      <c r="H352" s="53"/>
      <c r="I352" s="21">
        <f>SUM(I353:I392)</f>
        <v>4643457.4399999995</v>
      </c>
      <c r="J352" s="52">
        <f>SUM(J353:J392)</f>
        <v>1543486.4200000002</v>
      </c>
      <c r="K352" s="95"/>
      <c r="L352" s="95"/>
      <c r="M352" s="95"/>
      <c r="N352" s="95"/>
      <c r="O352" s="95"/>
    </row>
    <row r="353" spans="1:15" ht="15" customHeight="1">
      <c r="A353" s="171">
        <v>1</v>
      </c>
      <c r="B353" s="172"/>
      <c r="C353" s="137" t="s">
        <v>92</v>
      </c>
      <c r="D353" s="134"/>
      <c r="E353" s="138"/>
      <c r="F353" s="34"/>
      <c r="G353" s="34"/>
      <c r="H353" s="69"/>
      <c r="I353" s="34">
        <v>18490</v>
      </c>
      <c r="J353" s="34"/>
      <c r="K353" s="4"/>
      <c r="L353" s="4" t="s">
        <v>345</v>
      </c>
      <c r="M353" s="100" t="s">
        <v>245</v>
      </c>
      <c r="N353" s="4"/>
      <c r="O353" s="4"/>
    </row>
    <row r="354" spans="1:15" ht="15" customHeight="1">
      <c r="A354" s="171">
        <v>2</v>
      </c>
      <c r="B354" s="172"/>
      <c r="C354" s="137" t="s">
        <v>90</v>
      </c>
      <c r="D354" s="134"/>
      <c r="E354" s="138"/>
      <c r="F354" s="34"/>
      <c r="G354" s="34"/>
      <c r="H354" s="69"/>
      <c r="I354" s="34">
        <v>45000</v>
      </c>
      <c r="J354" s="34"/>
      <c r="K354" s="4"/>
      <c r="L354" s="4" t="s">
        <v>345</v>
      </c>
      <c r="M354" s="100" t="s">
        <v>245</v>
      </c>
      <c r="N354" s="4"/>
      <c r="O354" s="4"/>
    </row>
    <row r="355" spans="1:15" ht="15" customHeight="1">
      <c r="A355" s="70">
        <v>3</v>
      </c>
      <c r="B355" s="71"/>
      <c r="C355" s="137" t="s">
        <v>163</v>
      </c>
      <c r="D355" s="154"/>
      <c r="E355" s="155"/>
      <c r="F355" s="34"/>
      <c r="G355" s="34"/>
      <c r="H355" s="69"/>
      <c r="I355" s="34">
        <v>12921.4</v>
      </c>
      <c r="J355" s="34"/>
      <c r="K355" s="4"/>
      <c r="L355" s="4" t="s">
        <v>342</v>
      </c>
      <c r="M355" s="100" t="s">
        <v>245</v>
      </c>
      <c r="N355" s="4"/>
      <c r="O355" s="4"/>
    </row>
    <row r="356" spans="1:15" ht="15" customHeight="1">
      <c r="A356" s="171">
        <v>4</v>
      </c>
      <c r="B356" s="172"/>
      <c r="C356" s="137" t="s">
        <v>104</v>
      </c>
      <c r="D356" s="134"/>
      <c r="E356" s="138"/>
      <c r="F356" s="34"/>
      <c r="G356" s="34"/>
      <c r="H356" s="72"/>
      <c r="I356" s="34">
        <v>6990</v>
      </c>
      <c r="J356" s="34"/>
      <c r="K356" s="4"/>
      <c r="L356" s="4" t="s">
        <v>345</v>
      </c>
      <c r="M356" s="100" t="s">
        <v>245</v>
      </c>
      <c r="N356" s="4"/>
      <c r="O356" s="4"/>
    </row>
    <row r="357" spans="1:15" ht="15" customHeight="1">
      <c r="A357" s="171">
        <v>5</v>
      </c>
      <c r="B357" s="172"/>
      <c r="C357" s="137" t="s">
        <v>107</v>
      </c>
      <c r="D357" s="134"/>
      <c r="E357" s="138"/>
      <c r="F357" s="34"/>
      <c r="G357" s="34"/>
      <c r="H357" s="72"/>
      <c r="I357" s="34">
        <v>19557</v>
      </c>
      <c r="J357" s="34"/>
      <c r="K357" s="4"/>
      <c r="L357" s="4" t="s">
        <v>277</v>
      </c>
      <c r="M357" s="100" t="s">
        <v>245</v>
      </c>
      <c r="N357" s="4"/>
      <c r="O357" s="4"/>
    </row>
    <row r="358" spans="1:15" ht="29.25" customHeight="1">
      <c r="A358" s="171">
        <v>6</v>
      </c>
      <c r="B358" s="172"/>
      <c r="C358" s="137" t="s">
        <v>99</v>
      </c>
      <c r="D358" s="134"/>
      <c r="E358" s="138"/>
      <c r="F358" s="34"/>
      <c r="G358" s="34"/>
      <c r="H358" s="72"/>
      <c r="I358" s="34">
        <v>88950</v>
      </c>
      <c r="J358" s="34"/>
      <c r="K358" s="4"/>
      <c r="L358" s="106" t="s">
        <v>280</v>
      </c>
      <c r="M358" s="100" t="s">
        <v>245</v>
      </c>
      <c r="N358" s="4"/>
      <c r="O358" s="4"/>
    </row>
    <row r="359" spans="1:15" ht="15" customHeight="1">
      <c r="A359" s="171">
        <v>7</v>
      </c>
      <c r="B359" s="172"/>
      <c r="C359" s="137" t="s">
        <v>96</v>
      </c>
      <c r="D359" s="134"/>
      <c r="E359" s="138"/>
      <c r="F359" s="34"/>
      <c r="G359" s="34"/>
      <c r="H359" s="72"/>
      <c r="I359" s="34">
        <v>3699.4</v>
      </c>
      <c r="J359" s="34"/>
      <c r="K359" s="4"/>
      <c r="L359" s="4" t="s">
        <v>345</v>
      </c>
      <c r="M359" s="100" t="s">
        <v>245</v>
      </c>
      <c r="N359" s="4"/>
      <c r="O359" s="4"/>
    </row>
    <row r="360" spans="1:15" ht="15" customHeight="1">
      <c r="A360" s="70">
        <v>8</v>
      </c>
      <c r="B360" s="71"/>
      <c r="C360" s="137" t="s">
        <v>172</v>
      </c>
      <c r="D360" s="154"/>
      <c r="E360" s="155"/>
      <c r="F360" s="34"/>
      <c r="G360" s="34"/>
      <c r="H360" s="72"/>
      <c r="I360" s="34">
        <v>39845.4</v>
      </c>
      <c r="J360" s="34">
        <v>15416.44</v>
      </c>
      <c r="K360" s="4"/>
      <c r="L360" s="4" t="s">
        <v>310</v>
      </c>
      <c r="M360" s="100" t="s">
        <v>245</v>
      </c>
      <c r="N360" s="4"/>
      <c r="O360" s="4"/>
    </row>
    <row r="361" spans="1:15" ht="15" customHeight="1">
      <c r="A361" s="171">
        <v>9</v>
      </c>
      <c r="B361" s="172"/>
      <c r="C361" s="137" t="s">
        <v>135</v>
      </c>
      <c r="D361" s="134"/>
      <c r="E361" s="138"/>
      <c r="F361" s="34"/>
      <c r="G361" s="34"/>
      <c r="H361" s="72"/>
      <c r="I361" s="34">
        <v>5512</v>
      </c>
      <c r="J361" s="34"/>
      <c r="K361" s="4"/>
      <c r="L361" s="4" t="s">
        <v>277</v>
      </c>
      <c r="M361" s="100" t="s">
        <v>245</v>
      </c>
      <c r="N361" s="4"/>
      <c r="O361" s="4"/>
    </row>
    <row r="362" spans="1:15" ht="15" customHeight="1">
      <c r="A362" s="171">
        <v>10</v>
      </c>
      <c r="B362" s="172"/>
      <c r="C362" s="137" t="s">
        <v>95</v>
      </c>
      <c r="D362" s="134"/>
      <c r="E362" s="138"/>
      <c r="F362" s="34"/>
      <c r="G362" s="34"/>
      <c r="H362" s="72"/>
      <c r="I362" s="34">
        <v>13532</v>
      </c>
      <c r="J362" s="34"/>
      <c r="K362" s="4"/>
      <c r="L362" s="4" t="s">
        <v>296</v>
      </c>
      <c r="M362" s="100" t="s">
        <v>245</v>
      </c>
      <c r="N362" s="4"/>
      <c r="O362" s="4"/>
    </row>
    <row r="363" spans="1:15" ht="15" customHeight="1">
      <c r="A363" s="171">
        <v>11</v>
      </c>
      <c r="B363" s="172"/>
      <c r="C363" s="137" t="s">
        <v>97</v>
      </c>
      <c r="D363" s="134"/>
      <c r="E363" s="138"/>
      <c r="F363" s="34"/>
      <c r="G363" s="34"/>
      <c r="H363" s="72"/>
      <c r="I363" s="34">
        <v>43800</v>
      </c>
      <c r="J363" s="34"/>
      <c r="K363" s="4"/>
      <c r="L363" s="4" t="s">
        <v>281</v>
      </c>
      <c r="M363" s="100" t="s">
        <v>245</v>
      </c>
      <c r="N363" s="4"/>
      <c r="O363" s="4"/>
    </row>
    <row r="364" spans="1:15" ht="15" customHeight="1">
      <c r="A364" s="171">
        <v>12</v>
      </c>
      <c r="B364" s="172"/>
      <c r="C364" s="137" t="s">
        <v>110</v>
      </c>
      <c r="D364" s="134"/>
      <c r="E364" s="138"/>
      <c r="F364" s="34"/>
      <c r="G364" s="34"/>
      <c r="H364" s="72"/>
      <c r="I364" s="34">
        <v>22567.4</v>
      </c>
      <c r="J364" s="34"/>
      <c r="K364" s="4"/>
      <c r="L364" s="4" t="s">
        <v>277</v>
      </c>
      <c r="M364" s="100" t="s">
        <v>245</v>
      </c>
      <c r="N364" s="4"/>
      <c r="O364" s="4"/>
    </row>
    <row r="365" spans="1:15" ht="15" customHeight="1">
      <c r="A365" s="171">
        <v>13</v>
      </c>
      <c r="B365" s="172"/>
      <c r="C365" s="137" t="s">
        <v>134</v>
      </c>
      <c r="D365" s="134"/>
      <c r="E365" s="138"/>
      <c r="F365" s="34"/>
      <c r="G365" s="34"/>
      <c r="H365" s="72"/>
      <c r="I365" s="34">
        <v>19650</v>
      </c>
      <c r="J365" s="34"/>
      <c r="K365" s="4"/>
      <c r="L365" s="4" t="s">
        <v>279</v>
      </c>
      <c r="M365" s="100" t="s">
        <v>245</v>
      </c>
      <c r="N365" s="4"/>
      <c r="O365" s="4"/>
    </row>
    <row r="366" spans="1:15" ht="15" customHeight="1">
      <c r="A366" s="171">
        <v>14</v>
      </c>
      <c r="B366" s="172"/>
      <c r="C366" s="137" t="s">
        <v>102</v>
      </c>
      <c r="D366" s="134"/>
      <c r="E366" s="138"/>
      <c r="F366" s="34"/>
      <c r="G366" s="34"/>
      <c r="H366" s="72"/>
      <c r="I366" s="34">
        <v>54700</v>
      </c>
      <c r="J366" s="34"/>
      <c r="K366" s="4"/>
      <c r="L366" s="4" t="s">
        <v>281</v>
      </c>
      <c r="M366" s="100" t="s">
        <v>245</v>
      </c>
      <c r="N366" s="4"/>
      <c r="O366" s="4"/>
    </row>
    <row r="367" spans="1:15" ht="15" customHeight="1">
      <c r="A367" s="171">
        <v>15</v>
      </c>
      <c r="B367" s="172"/>
      <c r="C367" s="137" t="s">
        <v>91</v>
      </c>
      <c r="D367" s="134"/>
      <c r="E367" s="138"/>
      <c r="F367" s="34"/>
      <c r="G367" s="34"/>
      <c r="H367" s="72"/>
      <c r="I367" s="34">
        <v>40000</v>
      </c>
      <c r="J367" s="34"/>
      <c r="K367" s="4"/>
      <c r="L367" s="4" t="s">
        <v>345</v>
      </c>
      <c r="M367" s="100" t="s">
        <v>245</v>
      </c>
      <c r="N367" s="4"/>
      <c r="O367" s="4"/>
    </row>
    <row r="368" spans="1:15" ht="15" customHeight="1">
      <c r="A368" s="171">
        <v>16</v>
      </c>
      <c r="B368" s="172"/>
      <c r="C368" s="137" t="s">
        <v>94</v>
      </c>
      <c r="D368" s="134"/>
      <c r="E368" s="138"/>
      <c r="F368" s="34"/>
      <c r="G368" s="34"/>
      <c r="H368" s="72"/>
      <c r="I368" s="34">
        <v>6360</v>
      </c>
      <c r="J368" s="34"/>
      <c r="K368" s="4"/>
      <c r="L368" s="4" t="s">
        <v>345</v>
      </c>
      <c r="M368" s="100" t="s">
        <v>245</v>
      </c>
      <c r="N368" s="4"/>
      <c r="O368" s="4"/>
    </row>
    <row r="369" spans="1:15" ht="15" customHeight="1">
      <c r="A369" s="171">
        <v>17</v>
      </c>
      <c r="B369" s="172"/>
      <c r="C369" s="137" t="s">
        <v>129</v>
      </c>
      <c r="D369" s="134"/>
      <c r="E369" s="138"/>
      <c r="F369" s="34"/>
      <c r="G369" s="34"/>
      <c r="H369" s="72"/>
      <c r="I369" s="34">
        <v>34000</v>
      </c>
      <c r="J369" s="34"/>
      <c r="K369" s="4"/>
      <c r="L369" s="4" t="s">
        <v>344</v>
      </c>
      <c r="M369" s="100" t="s">
        <v>245</v>
      </c>
      <c r="N369" s="4"/>
      <c r="O369" s="4"/>
    </row>
    <row r="370" spans="1:15" ht="15" customHeight="1">
      <c r="A370" s="171">
        <v>18</v>
      </c>
      <c r="B370" s="172"/>
      <c r="C370" s="137" t="s">
        <v>106</v>
      </c>
      <c r="D370" s="134"/>
      <c r="E370" s="138"/>
      <c r="F370" s="34"/>
      <c r="G370" s="34"/>
      <c r="H370" s="72"/>
      <c r="I370" s="34">
        <v>18617</v>
      </c>
      <c r="J370" s="34"/>
      <c r="K370" s="4"/>
      <c r="L370" s="4" t="s">
        <v>345</v>
      </c>
      <c r="M370" s="100" t="s">
        <v>245</v>
      </c>
      <c r="N370" s="4"/>
      <c r="O370" s="4"/>
    </row>
    <row r="371" spans="1:15" ht="15" customHeight="1">
      <c r="A371" s="171">
        <v>19</v>
      </c>
      <c r="B371" s="172"/>
      <c r="C371" s="137" t="s">
        <v>98</v>
      </c>
      <c r="D371" s="134"/>
      <c r="E371" s="138"/>
      <c r="F371" s="34"/>
      <c r="G371" s="34"/>
      <c r="H371" s="72"/>
      <c r="I371" s="34">
        <v>33809.52</v>
      </c>
      <c r="J371" s="34"/>
      <c r="K371" s="4"/>
      <c r="L371" s="4" t="s">
        <v>345</v>
      </c>
      <c r="M371" s="100" t="s">
        <v>245</v>
      </c>
      <c r="N371" s="4"/>
      <c r="O371" s="4"/>
    </row>
    <row r="372" spans="1:15" ht="15" customHeight="1">
      <c r="A372" s="171">
        <v>20</v>
      </c>
      <c r="B372" s="172"/>
      <c r="C372" s="137" t="s">
        <v>93</v>
      </c>
      <c r="D372" s="134"/>
      <c r="E372" s="138"/>
      <c r="F372" s="34"/>
      <c r="G372" s="34"/>
      <c r="H372" s="72"/>
      <c r="I372" s="34">
        <v>90933.32</v>
      </c>
      <c r="J372" s="34"/>
      <c r="K372" s="4"/>
      <c r="L372" s="4" t="s">
        <v>262</v>
      </c>
      <c r="M372" s="100" t="s">
        <v>245</v>
      </c>
      <c r="N372" s="4"/>
      <c r="O372" s="4"/>
    </row>
    <row r="373" spans="1:15" ht="15" customHeight="1">
      <c r="A373" s="171">
        <v>21</v>
      </c>
      <c r="B373" s="172"/>
      <c r="C373" s="137" t="s">
        <v>127</v>
      </c>
      <c r="D373" s="134"/>
      <c r="E373" s="138"/>
      <c r="F373" s="34"/>
      <c r="G373" s="34"/>
      <c r="H373" s="72"/>
      <c r="I373" s="34">
        <v>49000</v>
      </c>
      <c r="J373" s="34"/>
      <c r="K373" s="4"/>
      <c r="L373" s="4" t="s">
        <v>276</v>
      </c>
      <c r="M373" s="100" t="s">
        <v>245</v>
      </c>
      <c r="N373" s="4"/>
      <c r="O373" s="4"/>
    </row>
    <row r="374" spans="1:15" ht="15" customHeight="1">
      <c r="A374" s="171">
        <v>22</v>
      </c>
      <c r="B374" s="172"/>
      <c r="C374" s="137" t="s">
        <v>89</v>
      </c>
      <c r="D374" s="134"/>
      <c r="E374" s="138"/>
      <c r="F374" s="34"/>
      <c r="G374" s="34"/>
      <c r="H374" s="72"/>
      <c r="I374" s="34">
        <v>31725.8</v>
      </c>
      <c r="J374" s="34"/>
      <c r="K374" s="4"/>
      <c r="L374" s="4" t="s">
        <v>345</v>
      </c>
      <c r="M374" s="100" t="s">
        <v>245</v>
      </c>
      <c r="N374" s="4"/>
      <c r="O374" s="4"/>
    </row>
    <row r="375" spans="1:15" ht="15" customHeight="1">
      <c r="A375" s="171">
        <v>23</v>
      </c>
      <c r="B375" s="172"/>
      <c r="C375" s="137" t="s">
        <v>131</v>
      </c>
      <c r="D375" s="134"/>
      <c r="E375" s="138"/>
      <c r="F375" s="34"/>
      <c r="G375" s="73"/>
      <c r="H375" s="72"/>
      <c r="I375" s="34">
        <v>6574</v>
      </c>
      <c r="J375" s="73"/>
      <c r="K375" s="4"/>
      <c r="L375" s="4" t="s">
        <v>345</v>
      </c>
      <c r="M375" s="100" t="s">
        <v>245</v>
      </c>
      <c r="N375" s="4"/>
      <c r="O375" s="4"/>
    </row>
    <row r="376" spans="1:15" ht="15" customHeight="1">
      <c r="A376" s="171">
        <v>24</v>
      </c>
      <c r="B376" s="172"/>
      <c r="C376" s="137" t="s">
        <v>109</v>
      </c>
      <c r="D376" s="134"/>
      <c r="E376" s="138"/>
      <c r="F376" s="34"/>
      <c r="G376" s="34"/>
      <c r="H376" s="74"/>
      <c r="I376" s="34">
        <v>7738</v>
      </c>
      <c r="J376" s="34"/>
      <c r="K376" s="4"/>
      <c r="L376" s="4" t="s">
        <v>277</v>
      </c>
      <c r="M376" s="100" t="s">
        <v>245</v>
      </c>
      <c r="N376" s="4"/>
      <c r="O376" s="4"/>
    </row>
    <row r="377" spans="1:15" ht="15" customHeight="1">
      <c r="A377" s="171">
        <v>25</v>
      </c>
      <c r="B377" s="172"/>
      <c r="C377" s="137" t="s">
        <v>108</v>
      </c>
      <c r="D377" s="134"/>
      <c r="E377" s="138"/>
      <c r="F377" s="34"/>
      <c r="G377" s="34"/>
      <c r="H377" s="72"/>
      <c r="I377" s="34">
        <v>32637.4</v>
      </c>
      <c r="J377" s="34"/>
      <c r="K377" s="4"/>
      <c r="L377" s="4" t="s">
        <v>277</v>
      </c>
      <c r="M377" s="100" t="s">
        <v>245</v>
      </c>
      <c r="N377" s="4"/>
      <c r="O377" s="4"/>
    </row>
    <row r="378" spans="1:15" ht="15" customHeight="1">
      <c r="A378" s="75">
        <v>26</v>
      </c>
      <c r="B378" s="75"/>
      <c r="C378" s="130" t="s">
        <v>164</v>
      </c>
      <c r="D378" s="125"/>
      <c r="E378" s="125"/>
      <c r="F378" s="34"/>
      <c r="G378" s="34"/>
      <c r="H378" s="72"/>
      <c r="I378" s="34">
        <v>19190</v>
      </c>
      <c r="J378" s="34"/>
      <c r="K378" s="4"/>
      <c r="L378" s="4" t="s">
        <v>342</v>
      </c>
      <c r="M378" s="100" t="s">
        <v>245</v>
      </c>
      <c r="N378" s="4"/>
      <c r="O378" s="4"/>
    </row>
    <row r="379" spans="1:15" ht="15" customHeight="1">
      <c r="A379" s="75">
        <v>27</v>
      </c>
      <c r="B379" s="75"/>
      <c r="C379" s="130" t="s">
        <v>175</v>
      </c>
      <c r="D379" s="125"/>
      <c r="E379" s="125"/>
      <c r="F379" s="34"/>
      <c r="G379" s="34"/>
      <c r="H379" s="72"/>
      <c r="I379" s="34">
        <v>98040</v>
      </c>
      <c r="J379" s="34">
        <v>42484</v>
      </c>
      <c r="K379" s="4"/>
      <c r="L379" s="4" t="s">
        <v>310</v>
      </c>
      <c r="M379" s="100" t="s">
        <v>245</v>
      </c>
      <c r="N379" s="4"/>
      <c r="O379" s="4"/>
    </row>
    <row r="380" spans="1:15" ht="15" customHeight="1">
      <c r="A380" s="75">
        <v>28</v>
      </c>
      <c r="B380" s="75"/>
      <c r="C380" s="130" t="s">
        <v>173</v>
      </c>
      <c r="D380" s="125"/>
      <c r="E380" s="125"/>
      <c r="F380" s="34"/>
      <c r="G380" s="34"/>
      <c r="H380" s="72"/>
      <c r="I380" s="34">
        <v>60000</v>
      </c>
      <c r="J380" s="34">
        <v>26000</v>
      </c>
      <c r="K380" s="4"/>
      <c r="L380" s="4" t="s">
        <v>310</v>
      </c>
      <c r="M380" s="100" t="s">
        <v>245</v>
      </c>
      <c r="N380" s="4"/>
      <c r="O380" s="4"/>
    </row>
    <row r="381" spans="1:15" ht="15" customHeight="1">
      <c r="A381" s="75">
        <v>29</v>
      </c>
      <c r="B381" s="75"/>
      <c r="C381" s="130" t="s">
        <v>182</v>
      </c>
      <c r="D381" s="125"/>
      <c r="E381" s="125"/>
      <c r="F381" s="34"/>
      <c r="G381" s="34"/>
      <c r="H381" s="72"/>
      <c r="I381" s="34">
        <v>24960</v>
      </c>
      <c r="J381" s="34">
        <v>6240.09</v>
      </c>
      <c r="K381" s="4"/>
      <c r="L381" s="4" t="s">
        <v>343</v>
      </c>
      <c r="M381" s="100" t="s">
        <v>245</v>
      </c>
      <c r="N381" s="4"/>
      <c r="O381" s="4"/>
    </row>
    <row r="382" spans="1:15" ht="27" customHeight="1">
      <c r="A382" s="75">
        <v>30</v>
      </c>
      <c r="B382" s="75"/>
      <c r="C382" s="130" t="s">
        <v>183</v>
      </c>
      <c r="D382" s="125"/>
      <c r="E382" s="125"/>
      <c r="F382" s="34"/>
      <c r="G382" s="34"/>
      <c r="H382" s="72"/>
      <c r="I382" s="34">
        <v>99000</v>
      </c>
      <c r="J382" s="34">
        <v>18000</v>
      </c>
      <c r="K382" s="4"/>
      <c r="L382" s="100" t="s">
        <v>309</v>
      </c>
      <c r="M382" s="100" t="s">
        <v>245</v>
      </c>
      <c r="N382" s="4"/>
      <c r="O382" s="4"/>
    </row>
    <row r="383" spans="1:15" ht="30" customHeight="1">
      <c r="A383" s="75">
        <v>31</v>
      </c>
      <c r="B383" s="75"/>
      <c r="C383" s="130" t="s">
        <v>184</v>
      </c>
      <c r="D383" s="125"/>
      <c r="E383" s="125"/>
      <c r="F383" s="34"/>
      <c r="G383" s="34"/>
      <c r="H383" s="72"/>
      <c r="I383" s="34">
        <v>3160821</v>
      </c>
      <c r="J383" s="34">
        <v>1121131.9</v>
      </c>
      <c r="K383" s="4"/>
      <c r="L383" s="106" t="s">
        <v>308</v>
      </c>
      <c r="M383" s="100" t="s">
        <v>245</v>
      </c>
      <c r="N383" s="4"/>
      <c r="O383" s="4"/>
    </row>
    <row r="384" spans="1:15" ht="15" customHeight="1">
      <c r="A384" s="75">
        <v>32</v>
      </c>
      <c r="B384" s="75"/>
      <c r="C384" s="130" t="s">
        <v>185</v>
      </c>
      <c r="D384" s="125"/>
      <c r="E384" s="125"/>
      <c r="F384" s="34"/>
      <c r="G384" s="34"/>
      <c r="H384" s="72"/>
      <c r="I384" s="34">
        <v>28000</v>
      </c>
      <c r="J384" s="34">
        <v>6222.16</v>
      </c>
      <c r="K384" s="4"/>
      <c r="L384" s="104" t="s">
        <v>345</v>
      </c>
      <c r="M384" s="100" t="s">
        <v>245</v>
      </c>
      <c r="N384" s="4"/>
      <c r="O384" s="4"/>
    </row>
    <row r="385" spans="1:15" ht="15" customHeight="1">
      <c r="A385" s="75">
        <v>33</v>
      </c>
      <c r="B385" s="75"/>
      <c r="C385" s="130" t="s">
        <v>186</v>
      </c>
      <c r="D385" s="125"/>
      <c r="E385" s="125"/>
      <c r="F385" s="34"/>
      <c r="G385" s="34"/>
      <c r="H385" s="72"/>
      <c r="I385" s="34">
        <v>28009</v>
      </c>
      <c r="J385" s="34">
        <v>9336.28</v>
      </c>
      <c r="K385" s="4"/>
      <c r="L385" s="104" t="s">
        <v>307</v>
      </c>
      <c r="M385" s="100" t="s">
        <v>245</v>
      </c>
      <c r="N385" s="4"/>
      <c r="O385" s="4"/>
    </row>
    <row r="386" spans="1:15" ht="27.75" customHeight="1">
      <c r="A386" s="75">
        <v>34</v>
      </c>
      <c r="B386" s="75"/>
      <c r="C386" s="130" t="s">
        <v>214</v>
      </c>
      <c r="D386" s="125"/>
      <c r="E386" s="125"/>
      <c r="F386" s="34"/>
      <c r="G386" s="34"/>
      <c r="H386" s="72"/>
      <c r="I386" s="34">
        <v>58300</v>
      </c>
      <c r="J386" s="34">
        <v>32388.96</v>
      </c>
      <c r="K386" s="4"/>
      <c r="L386" s="103" t="s">
        <v>260</v>
      </c>
      <c r="M386" s="100" t="s">
        <v>245</v>
      </c>
      <c r="N386" s="4"/>
      <c r="O386" s="4"/>
    </row>
    <row r="387" spans="1:15" ht="15" customHeight="1">
      <c r="A387" s="75">
        <v>35</v>
      </c>
      <c r="B387" s="75"/>
      <c r="C387" s="130" t="s">
        <v>215</v>
      </c>
      <c r="D387" s="125"/>
      <c r="E387" s="125"/>
      <c r="F387" s="34"/>
      <c r="G387" s="34"/>
      <c r="H387" s="72"/>
      <c r="I387" s="34">
        <v>30051</v>
      </c>
      <c r="J387" s="34">
        <v>16695</v>
      </c>
      <c r="K387" s="4"/>
      <c r="L387" s="104" t="s">
        <v>260</v>
      </c>
      <c r="M387" s="100" t="s">
        <v>245</v>
      </c>
      <c r="N387" s="4"/>
      <c r="O387" s="4"/>
    </row>
    <row r="388" spans="1:15" ht="15" customHeight="1">
      <c r="A388" s="75">
        <v>36</v>
      </c>
      <c r="B388" s="75"/>
      <c r="C388" s="130" t="s">
        <v>216</v>
      </c>
      <c r="D388" s="125"/>
      <c r="E388" s="125"/>
      <c r="F388" s="34"/>
      <c r="G388" s="34"/>
      <c r="H388" s="72"/>
      <c r="I388" s="34">
        <v>24800</v>
      </c>
      <c r="J388" s="34">
        <v>13088.87</v>
      </c>
      <c r="K388" s="4"/>
      <c r="L388" s="4" t="s">
        <v>261</v>
      </c>
      <c r="M388" s="100" t="s">
        <v>245</v>
      </c>
      <c r="N388" s="4"/>
      <c r="O388" s="4"/>
    </row>
    <row r="389" spans="1:15" ht="15" customHeight="1">
      <c r="A389" s="75">
        <v>37</v>
      </c>
      <c r="B389" s="75"/>
      <c r="C389" s="130" t="s">
        <v>217</v>
      </c>
      <c r="D389" s="125"/>
      <c r="E389" s="125"/>
      <c r="F389" s="34"/>
      <c r="G389" s="34"/>
      <c r="H389" s="72"/>
      <c r="I389" s="34">
        <v>42696.8</v>
      </c>
      <c r="J389" s="34">
        <v>23720.48</v>
      </c>
      <c r="K389" s="4"/>
      <c r="L389" s="4" t="s">
        <v>260</v>
      </c>
      <c r="M389" s="100" t="s">
        <v>245</v>
      </c>
      <c r="N389" s="4"/>
      <c r="O389" s="4"/>
    </row>
    <row r="390" spans="1:15" ht="15" customHeight="1">
      <c r="A390" s="75">
        <v>38</v>
      </c>
      <c r="B390" s="75"/>
      <c r="C390" s="130" t="s">
        <v>229</v>
      </c>
      <c r="D390" s="125"/>
      <c r="E390" s="125"/>
      <c r="F390" s="34"/>
      <c r="G390" s="34"/>
      <c r="H390" s="72"/>
      <c r="I390" s="34">
        <v>22990</v>
      </c>
      <c r="J390" s="34">
        <v>17881.12</v>
      </c>
      <c r="K390" s="4"/>
      <c r="L390" s="4" t="s">
        <v>265</v>
      </c>
      <c r="M390" s="100" t="s">
        <v>245</v>
      </c>
      <c r="N390" s="4"/>
      <c r="O390" s="4"/>
    </row>
    <row r="391" spans="1:15" ht="15" customHeight="1">
      <c r="A391" s="75">
        <v>39</v>
      </c>
      <c r="B391" s="75"/>
      <c r="C391" s="130" t="s">
        <v>230</v>
      </c>
      <c r="D391" s="125"/>
      <c r="E391" s="125"/>
      <c r="F391" s="34"/>
      <c r="G391" s="34"/>
      <c r="H391" s="72"/>
      <c r="I391" s="34">
        <v>22990</v>
      </c>
      <c r="J391" s="34">
        <v>17881.12</v>
      </c>
      <c r="K391" s="4"/>
      <c r="L391" s="4" t="s">
        <v>265</v>
      </c>
      <c r="M391" s="100" t="s">
        <v>245</v>
      </c>
      <c r="N391" s="4"/>
      <c r="O391" s="4"/>
    </row>
    <row r="392" spans="1:15" ht="15" customHeight="1">
      <c r="A392" s="110"/>
      <c r="B392" s="124"/>
      <c r="C392" s="109" t="s">
        <v>382</v>
      </c>
      <c r="D392" s="107"/>
      <c r="E392" s="108"/>
      <c r="F392" s="34"/>
      <c r="G392" s="34"/>
      <c r="H392" s="72"/>
      <c r="I392" s="34">
        <v>177000</v>
      </c>
      <c r="J392" s="34">
        <v>177000</v>
      </c>
      <c r="K392" s="4"/>
      <c r="L392" s="4"/>
      <c r="M392" s="100"/>
      <c r="N392" s="4"/>
      <c r="O392" s="4"/>
    </row>
    <row r="393" spans="1:15" ht="15" customHeight="1">
      <c r="A393" s="131" t="s">
        <v>132</v>
      </c>
      <c r="B393" s="132"/>
      <c r="C393" s="132"/>
      <c r="D393" s="132"/>
      <c r="E393" s="192"/>
      <c r="F393" s="21"/>
      <c r="G393" s="52"/>
      <c r="H393" s="53"/>
      <c r="I393" s="21">
        <f>SUM(I394:I411)</f>
        <v>15167046.76</v>
      </c>
      <c r="J393" s="52">
        <f>SUM(J394:J410)</f>
        <v>5437160.12</v>
      </c>
      <c r="K393" s="95"/>
      <c r="L393" s="95"/>
      <c r="M393" s="102"/>
      <c r="N393" s="95"/>
      <c r="O393" s="95"/>
    </row>
    <row r="394" spans="1:15" ht="15" customHeight="1">
      <c r="A394" s="76">
        <v>40</v>
      </c>
      <c r="B394" s="77"/>
      <c r="C394" s="188" t="s">
        <v>165</v>
      </c>
      <c r="D394" s="189"/>
      <c r="E394" s="190"/>
      <c r="F394" s="25"/>
      <c r="G394" s="57"/>
      <c r="H394" s="23"/>
      <c r="I394" s="25">
        <v>30000</v>
      </c>
      <c r="J394" s="57"/>
      <c r="K394" s="4"/>
      <c r="L394" s="4" t="s">
        <v>339</v>
      </c>
      <c r="M394" s="100" t="s">
        <v>245</v>
      </c>
      <c r="N394" s="4"/>
      <c r="O394" s="4"/>
    </row>
    <row r="395" spans="1:15" ht="15" customHeight="1">
      <c r="A395" s="171">
        <v>41</v>
      </c>
      <c r="B395" s="172"/>
      <c r="C395" s="137" t="s">
        <v>103</v>
      </c>
      <c r="D395" s="134"/>
      <c r="E395" s="138"/>
      <c r="F395" s="34"/>
      <c r="G395" s="34"/>
      <c r="H395" s="69"/>
      <c r="I395" s="34">
        <v>101904.76</v>
      </c>
      <c r="J395" s="34"/>
      <c r="K395" s="4"/>
      <c r="L395" s="4" t="s">
        <v>304</v>
      </c>
      <c r="M395" s="100" t="s">
        <v>245</v>
      </c>
      <c r="N395" s="4"/>
      <c r="O395" s="4"/>
    </row>
    <row r="396" spans="1:15" ht="15" customHeight="1">
      <c r="A396" s="171">
        <v>42</v>
      </c>
      <c r="B396" s="172"/>
      <c r="C396" s="137" t="s">
        <v>187</v>
      </c>
      <c r="D396" s="134"/>
      <c r="E396" s="138"/>
      <c r="F396" s="34"/>
      <c r="G396" s="34"/>
      <c r="H396" s="69"/>
      <c r="I396" s="34">
        <v>329000</v>
      </c>
      <c r="J396" s="34"/>
      <c r="K396" s="4"/>
      <c r="L396" s="4" t="s">
        <v>288</v>
      </c>
      <c r="M396" s="100" t="s">
        <v>245</v>
      </c>
      <c r="N396" s="4"/>
      <c r="O396" s="4"/>
    </row>
    <row r="397" spans="1:15" ht="15" customHeight="1">
      <c r="A397" s="171">
        <v>43</v>
      </c>
      <c r="B397" s="172"/>
      <c r="C397" s="137" t="s">
        <v>100</v>
      </c>
      <c r="D397" s="134"/>
      <c r="E397" s="138"/>
      <c r="F397" s="78"/>
      <c r="G397" s="34"/>
      <c r="H397" s="69"/>
      <c r="I397" s="78">
        <v>8921</v>
      </c>
      <c r="J397" s="34"/>
      <c r="K397" s="4"/>
      <c r="L397" s="4" t="s">
        <v>295</v>
      </c>
      <c r="M397" s="100" t="s">
        <v>245</v>
      </c>
      <c r="N397" s="4"/>
      <c r="O397" s="4"/>
    </row>
    <row r="398" spans="1:15" ht="39" customHeight="1">
      <c r="A398" s="70">
        <v>44</v>
      </c>
      <c r="B398" s="71"/>
      <c r="C398" s="137" t="s">
        <v>166</v>
      </c>
      <c r="D398" s="154"/>
      <c r="E398" s="155"/>
      <c r="F398" s="78"/>
      <c r="G398" s="34"/>
      <c r="H398" s="69"/>
      <c r="I398" s="78">
        <v>2350000</v>
      </c>
      <c r="J398" s="34">
        <v>714166.53</v>
      </c>
      <c r="K398" s="4"/>
      <c r="L398" s="105" t="s">
        <v>275</v>
      </c>
      <c r="M398" s="100" t="s">
        <v>245</v>
      </c>
      <c r="N398" s="4"/>
      <c r="O398" s="4"/>
    </row>
    <row r="399" spans="1:15" ht="15" customHeight="1">
      <c r="A399" s="171">
        <v>45</v>
      </c>
      <c r="B399" s="172"/>
      <c r="C399" s="137" t="s">
        <v>133</v>
      </c>
      <c r="D399" s="134"/>
      <c r="E399" s="138"/>
      <c r="F399" s="78"/>
      <c r="G399" s="79"/>
      <c r="H399" s="69"/>
      <c r="I399" s="78">
        <v>996348.41</v>
      </c>
      <c r="J399" s="79"/>
      <c r="K399" s="4"/>
      <c r="L399" s="4" t="s">
        <v>282</v>
      </c>
      <c r="M399" s="100" t="s">
        <v>245</v>
      </c>
      <c r="N399" s="4"/>
      <c r="O399" s="4"/>
    </row>
    <row r="400" spans="1:15" ht="15" customHeight="1">
      <c r="A400" s="171">
        <v>46</v>
      </c>
      <c r="B400" s="172"/>
      <c r="C400" s="137" t="s">
        <v>188</v>
      </c>
      <c r="D400" s="134"/>
      <c r="E400" s="138"/>
      <c r="F400" s="34"/>
      <c r="G400" s="34"/>
      <c r="H400" s="69"/>
      <c r="I400" s="34">
        <v>34824</v>
      </c>
      <c r="J400" s="34"/>
      <c r="K400" s="4"/>
      <c r="L400" s="4" t="s">
        <v>295</v>
      </c>
      <c r="M400" s="100" t="s">
        <v>245</v>
      </c>
      <c r="N400" s="4"/>
      <c r="O400" s="4"/>
    </row>
    <row r="401" spans="1:15" ht="15" customHeight="1">
      <c r="A401" s="70">
        <v>47</v>
      </c>
      <c r="B401" s="71"/>
      <c r="C401" s="137" t="s">
        <v>189</v>
      </c>
      <c r="D401" s="154"/>
      <c r="E401" s="155"/>
      <c r="F401" s="34"/>
      <c r="G401" s="34"/>
      <c r="H401" s="69"/>
      <c r="I401" s="34">
        <v>3062125</v>
      </c>
      <c r="J401" s="34">
        <v>1557516.33</v>
      </c>
      <c r="K401" s="4"/>
      <c r="L401" s="4" t="s">
        <v>275</v>
      </c>
      <c r="M401" s="100" t="s">
        <v>245</v>
      </c>
      <c r="N401" s="4"/>
      <c r="O401" s="4"/>
    </row>
    <row r="402" spans="1:15" ht="15" customHeight="1">
      <c r="A402" s="171">
        <v>48</v>
      </c>
      <c r="B402" s="172"/>
      <c r="C402" s="137" t="s">
        <v>101</v>
      </c>
      <c r="D402" s="134"/>
      <c r="E402" s="138"/>
      <c r="F402" s="34"/>
      <c r="G402" s="34"/>
      <c r="H402" s="69"/>
      <c r="I402" s="34">
        <v>8917</v>
      </c>
      <c r="J402" s="34"/>
      <c r="K402" s="4"/>
      <c r="L402" s="4" t="s">
        <v>295</v>
      </c>
      <c r="M402" s="100" t="s">
        <v>245</v>
      </c>
      <c r="N402" s="4"/>
      <c r="O402" s="4"/>
    </row>
    <row r="403" spans="1:15" ht="15" customHeight="1">
      <c r="A403" s="171">
        <v>49</v>
      </c>
      <c r="B403" s="172"/>
      <c r="C403" s="137" t="s">
        <v>190</v>
      </c>
      <c r="D403" s="134"/>
      <c r="E403" s="138"/>
      <c r="F403" s="34"/>
      <c r="G403" s="34"/>
      <c r="H403" s="69"/>
      <c r="I403" s="34">
        <v>770000</v>
      </c>
      <c r="J403" s="34"/>
      <c r="K403" s="4"/>
      <c r="L403" s="4" t="s">
        <v>288</v>
      </c>
      <c r="M403" s="100" t="s">
        <v>245</v>
      </c>
      <c r="N403" s="4"/>
      <c r="O403" s="4"/>
    </row>
    <row r="404" spans="1:15" ht="15" customHeight="1">
      <c r="A404" s="70">
        <v>50</v>
      </c>
      <c r="B404" s="71"/>
      <c r="C404" s="137" t="s">
        <v>167</v>
      </c>
      <c r="D404" s="154"/>
      <c r="E404" s="155"/>
      <c r="F404" s="34"/>
      <c r="G404" s="34"/>
      <c r="H404" s="69"/>
      <c r="I404" s="34">
        <v>289000</v>
      </c>
      <c r="J404" s="34"/>
      <c r="K404" s="4"/>
      <c r="L404" s="4" t="s">
        <v>268</v>
      </c>
      <c r="M404" s="100" t="s">
        <v>245</v>
      </c>
      <c r="N404" s="4"/>
      <c r="O404" s="4"/>
    </row>
    <row r="405" spans="1:15" ht="15" customHeight="1">
      <c r="A405" s="171">
        <v>51</v>
      </c>
      <c r="B405" s="172"/>
      <c r="C405" s="137" t="s">
        <v>191</v>
      </c>
      <c r="D405" s="134"/>
      <c r="E405" s="138"/>
      <c r="F405" s="34"/>
      <c r="G405" s="34"/>
      <c r="H405" s="69"/>
      <c r="I405" s="34">
        <v>506250</v>
      </c>
      <c r="J405" s="34"/>
      <c r="K405" s="4"/>
      <c r="L405" s="4" t="s">
        <v>345</v>
      </c>
      <c r="M405" s="100" t="s">
        <v>245</v>
      </c>
      <c r="N405" s="4"/>
      <c r="O405" s="4"/>
    </row>
    <row r="406" spans="1:15" ht="15" customHeight="1">
      <c r="A406" s="171">
        <v>52</v>
      </c>
      <c r="B406" s="172"/>
      <c r="C406" s="137" t="s">
        <v>192</v>
      </c>
      <c r="D406" s="134"/>
      <c r="E406" s="138"/>
      <c r="F406" s="34"/>
      <c r="G406" s="34"/>
      <c r="H406" s="69"/>
      <c r="I406" s="34">
        <v>1132837.35</v>
      </c>
      <c r="J406" s="34"/>
      <c r="K406" s="4"/>
      <c r="L406" s="4" t="s">
        <v>282</v>
      </c>
      <c r="M406" s="100" t="s">
        <v>245</v>
      </c>
      <c r="N406" s="4"/>
      <c r="O406" s="4"/>
    </row>
    <row r="407" spans="1:15" ht="15" customHeight="1">
      <c r="A407" s="70">
        <v>53</v>
      </c>
      <c r="B407" s="71"/>
      <c r="C407" s="137" t="s">
        <v>193</v>
      </c>
      <c r="D407" s="154"/>
      <c r="E407" s="155"/>
      <c r="F407" s="34"/>
      <c r="G407" s="34"/>
      <c r="H407" s="69"/>
      <c r="I407" s="34">
        <v>1146750</v>
      </c>
      <c r="J407" s="34">
        <v>650285.56</v>
      </c>
      <c r="K407" s="4"/>
      <c r="L407" s="4" t="s">
        <v>266</v>
      </c>
      <c r="M407" s="100" t="s">
        <v>245</v>
      </c>
      <c r="N407" s="4"/>
      <c r="O407" s="4"/>
    </row>
    <row r="408" spans="1:15" ht="15" customHeight="1">
      <c r="A408" s="70">
        <v>54</v>
      </c>
      <c r="B408" s="71"/>
      <c r="C408" s="137" t="s">
        <v>194</v>
      </c>
      <c r="D408" s="154"/>
      <c r="E408" s="155"/>
      <c r="F408" s="34"/>
      <c r="G408" s="34"/>
      <c r="H408" s="69"/>
      <c r="I408" s="34">
        <v>270500</v>
      </c>
      <c r="J408" s="34"/>
      <c r="K408" s="4"/>
      <c r="L408" s="4" t="s">
        <v>266</v>
      </c>
      <c r="M408" s="100" t="s">
        <v>245</v>
      </c>
      <c r="N408" s="4"/>
      <c r="O408" s="4"/>
    </row>
    <row r="409" spans="1:15" ht="38.25" customHeight="1">
      <c r="A409" s="70">
        <v>55</v>
      </c>
      <c r="B409" s="71"/>
      <c r="C409" s="137" t="s">
        <v>174</v>
      </c>
      <c r="D409" s="154"/>
      <c r="E409" s="155"/>
      <c r="F409" s="34"/>
      <c r="G409" s="34"/>
      <c r="H409" s="69"/>
      <c r="I409" s="34">
        <v>388400</v>
      </c>
      <c r="J409" s="34">
        <v>53733.3</v>
      </c>
      <c r="K409" s="4"/>
      <c r="L409" s="100" t="s">
        <v>341</v>
      </c>
      <c r="M409" s="100" t="s">
        <v>245</v>
      </c>
      <c r="N409" s="4"/>
      <c r="O409" s="4"/>
    </row>
    <row r="410" spans="1:15" ht="31.5" customHeight="1">
      <c r="A410" s="70">
        <v>56</v>
      </c>
      <c r="B410" s="71"/>
      <c r="C410" s="137" t="s">
        <v>195</v>
      </c>
      <c r="D410" s="154"/>
      <c r="E410" s="155"/>
      <c r="F410" s="34"/>
      <c r="G410" s="34"/>
      <c r="H410" s="69"/>
      <c r="I410" s="34">
        <v>3642149.24</v>
      </c>
      <c r="J410" s="34">
        <v>2461458.4</v>
      </c>
      <c r="K410" s="4"/>
      <c r="L410" s="105" t="s">
        <v>340</v>
      </c>
      <c r="M410" s="100" t="s">
        <v>245</v>
      </c>
      <c r="N410" s="4"/>
      <c r="O410" s="4"/>
    </row>
    <row r="411" spans="1:15" ht="15" customHeight="1">
      <c r="A411" s="70">
        <v>57</v>
      </c>
      <c r="B411" s="71"/>
      <c r="C411" s="137" t="s">
        <v>202</v>
      </c>
      <c r="D411" s="154"/>
      <c r="E411" s="155"/>
      <c r="F411" s="34"/>
      <c r="G411" s="34"/>
      <c r="H411" s="69"/>
      <c r="I411" s="34">
        <v>99120</v>
      </c>
      <c r="J411" s="34"/>
      <c r="K411" s="4"/>
      <c r="L411" s="4" t="s">
        <v>279</v>
      </c>
      <c r="M411" s="100" t="s">
        <v>245</v>
      </c>
      <c r="N411" s="4"/>
      <c r="O411" s="4"/>
    </row>
    <row r="412" spans="1:15" ht="15" customHeight="1">
      <c r="A412" s="131" t="s">
        <v>383</v>
      </c>
      <c r="B412" s="132"/>
      <c r="C412" s="132"/>
      <c r="D412" s="132"/>
      <c r="E412" s="132"/>
      <c r="F412" s="133"/>
      <c r="G412" s="52"/>
      <c r="H412" s="53"/>
      <c r="I412" s="21">
        <f>SUM(I413)</f>
        <v>17180</v>
      </c>
      <c r="J412" s="52">
        <f>SUM(J413)</f>
        <v>14793.9</v>
      </c>
      <c r="K412" s="95"/>
      <c r="L412" s="95"/>
      <c r="M412" s="102"/>
      <c r="N412" s="95"/>
      <c r="O412" s="95"/>
    </row>
    <row r="413" spans="1:15" ht="15" customHeight="1">
      <c r="A413" s="110">
        <v>58</v>
      </c>
      <c r="B413" s="111"/>
      <c r="C413" s="137" t="s">
        <v>384</v>
      </c>
      <c r="D413" s="135"/>
      <c r="E413" s="136"/>
      <c r="F413" s="34"/>
      <c r="G413" s="34"/>
      <c r="H413" s="69"/>
      <c r="I413" s="34">
        <v>17180</v>
      </c>
      <c r="J413" s="34">
        <v>14793.9</v>
      </c>
      <c r="K413" s="4"/>
      <c r="L413" s="4"/>
      <c r="M413" s="100"/>
      <c r="N413" s="4"/>
      <c r="O413" s="4"/>
    </row>
    <row r="414" spans="1:15" ht="15" customHeight="1">
      <c r="A414" s="191" t="s">
        <v>128</v>
      </c>
      <c r="B414" s="191"/>
      <c r="C414" s="191"/>
      <c r="D414" s="191"/>
      <c r="E414" s="191"/>
      <c r="F414" s="80"/>
      <c r="G414" s="80"/>
      <c r="H414" s="68"/>
      <c r="I414" s="80">
        <f>SUM(I352+I393+I412)</f>
        <v>19827684.2</v>
      </c>
      <c r="J414" s="80">
        <f>SUM(J352+J393+J413)</f>
        <v>6995440.44</v>
      </c>
      <c r="K414" s="96"/>
      <c r="L414" s="96"/>
      <c r="M414" s="96"/>
      <c r="N414" s="96"/>
      <c r="O414" s="96"/>
    </row>
    <row r="415" spans="1:2" ht="15.75">
      <c r="A415" s="3"/>
      <c r="B415" s="3"/>
    </row>
    <row r="417" spans="3:6" ht="15.75">
      <c r="C417" s="5"/>
      <c r="D417" s="5"/>
      <c r="E417" s="5"/>
      <c r="F417" s="5"/>
    </row>
    <row r="418" spans="3:6" ht="15.75">
      <c r="C418" s="1"/>
      <c r="D418" s="1"/>
      <c r="E418" s="1"/>
      <c r="F418" s="1"/>
    </row>
    <row r="419" spans="3:6" ht="16.5">
      <c r="C419" s="12"/>
      <c r="D419" s="12"/>
      <c r="E419" s="12"/>
      <c r="F419" s="12"/>
    </row>
    <row r="426" ht="15">
      <c r="E426" s="13"/>
    </row>
  </sheetData>
  <sheetProtection/>
  <mergeCells count="521">
    <mergeCell ref="C52:E52"/>
    <mergeCell ref="C72:E72"/>
    <mergeCell ref="C73:E73"/>
    <mergeCell ref="C195:E195"/>
    <mergeCell ref="C381:E381"/>
    <mergeCell ref="C200:E200"/>
    <mergeCell ref="C205:E205"/>
    <mergeCell ref="C194:E194"/>
    <mergeCell ref="C88:E88"/>
    <mergeCell ref="C196:E196"/>
    <mergeCell ref="C326:E326"/>
    <mergeCell ref="A335:B335"/>
    <mergeCell ref="A334:B334"/>
    <mergeCell ref="C335:E335"/>
    <mergeCell ref="C357:E357"/>
    <mergeCell ref="C344:E344"/>
    <mergeCell ref="C341:E341"/>
    <mergeCell ref="C336:E336"/>
    <mergeCell ref="A336:B336"/>
    <mergeCell ref="A337:B337"/>
    <mergeCell ref="C409:E409"/>
    <mergeCell ref="C395:E395"/>
    <mergeCell ref="C367:E367"/>
    <mergeCell ref="C363:E363"/>
    <mergeCell ref="C384:E384"/>
    <mergeCell ref="C362:E362"/>
    <mergeCell ref="C369:E369"/>
    <mergeCell ref="C390:E390"/>
    <mergeCell ref="C391:E391"/>
    <mergeCell ref="C382:E382"/>
    <mergeCell ref="C373:E373"/>
    <mergeCell ref="C334:E334"/>
    <mergeCell ref="C360:E360"/>
    <mergeCell ref="C353:E353"/>
    <mergeCell ref="C339:E339"/>
    <mergeCell ref="C77:E77"/>
    <mergeCell ref="C78:E78"/>
    <mergeCell ref="C79:E79"/>
    <mergeCell ref="C87:E87"/>
    <mergeCell ref="C89:E89"/>
    <mergeCell ref="C120:E120"/>
    <mergeCell ref="C86:E86"/>
    <mergeCell ref="C80:E80"/>
    <mergeCell ref="C81:E81"/>
    <mergeCell ref="C82:E82"/>
    <mergeCell ref="C19:E19"/>
    <mergeCell ref="C20:E20"/>
    <mergeCell ref="C21:E21"/>
    <mergeCell ref="C25:E25"/>
    <mergeCell ref="C26:E26"/>
    <mergeCell ref="C37:E37"/>
    <mergeCell ref="C36:E36"/>
    <mergeCell ref="C31:E31"/>
    <mergeCell ref="A266:E266"/>
    <mergeCell ref="A269:B269"/>
    <mergeCell ref="C267:E267"/>
    <mergeCell ref="A257:B257"/>
    <mergeCell ref="C257:E257"/>
    <mergeCell ref="A268:E268"/>
    <mergeCell ref="A258:B258"/>
    <mergeCell ref="C258:E258"/>
    <mergeCell ref="C304:E304"/>
    <mergeCell ref="A300:B300"/>
    <mergeCell ref="A296:E296"/>
    <mergeCell ref="C204:E204"/>
    <mergeCell ref="A270:B270"/>
    <mergeCell ref="C269:E269"/>
    <mergeCell ref="C203:E203"/>
    <mergeCell ref="C199:E199"/>
    <mergeCell ref="C197:E197"/>
    <mergeCell ref="C201:E201"/>
    <mergeCell ref="C187:E187"/>
    <mergeCell ref="C198:E198"/>
    <mergeCell ref="C191:E191"/>
    <mergeCell ref="C188:E188"/>
    <mergeCell ref="C189:E189"/>
    <mergeCell ref="A158:B158"/>
    <mergeCell ref="C157:E157"/>
    <mergeCell ref="C183:E183"/>
    <mergeCell ref="C184:E184"/>
    <mergeCell ref="C185:E185"/>
    <mergeCell ref="A182:E182"/>
    <mergeCell ref="A157:B157"/>
    <mergeCell ref="A159:B159"/>
    <mergeCell ref="C163:E163"/>
    <mergeCell ref="C164:E164"/>
    <mergeCell ref="C193:E193"/>
    <mergeCell ref="A206:E206"/>
    <mergeCell ref="C192:E192"/>
    <mergeCell ref="A160:B160"/>
    <mergeCell ref="A161:B161"/>
    <mergeCell ref="C190:E190"/>
    <mergeCell ref="C161:E161"/>
    <mergeCell ref="C186:E186"/>
    <mergeCell ref="C165:E165"/>
    <mergeCell ref="C202:E202"/>
    <mergeCell ref="C372:E372"/>
    <mergeCell ref="C368:E368"/>
    <mergeCell ref="C374:E374"/>
    <mergeCell ref="C143:E143"/>
    <mergeCell ref="C402:E402"/>
    <mergeCell ref="A393:E393"/>
    <mergeCell ref="A353:B353"/>
    <mergeCell ref="A347:E347"/>
    <mergeCell ref="C397:E397"/>
    <mergeCell ref="C379:E379"/>
    <mergeCell ref="C414:E414"/>
    <mergeCell ref="A414:B414"/>
    <mergeCell ref="A352:E352"/>
    <mergeCell ref="A396:B396"/>
    <mergeCell ref="C396:E396"/>
    <mergeCell ref="A354:B354"/>
    <mergeCell ref="C383:E383"/>
    <mergeCell ref="C356:E356"/>
    <mergeCell ref="C406:E406"/>
    <mergeCell ref="C407:E407"/>
    <mergeCell ref="C320:E320"/>
    <mergeCell ref="C136:E136"/>
    <mergeCell ref="C134:E134"/>
    <mergeCell ref="C299:E299"/>
    <mergeCell ref="C400:E400"/>
    <mergeCell ref="C370:E370"/>
    <mergeCell ref="C394:E394"/>
    <mergeCell ref="C399:E399"/>
    <mergeCell ref="C380:E380"/>
    <mergeCell ref="C388:E388"/>
    <mergeCell ref="C129:E129"/>
    <mergeCell ref="C126:E126"/>
    <mergeCell ref="J9:J14"/>
    <mergeCell ref="C160:E160"/>
    <mergeCell ref="C148:E148"/>
    <mergeCell ref="C146:E146"/>
    <mergeCell ref="C142:E142"/>
    <mergeCell ref="C149:E149"/>
    <mergeCell ref="C158:E158"/>
    <mergeCell ref="C150:E150"/>
    <mergeCell ref="A325:B325"/>
    <mergeCell ref="C130:E130"/>
    <mergeCell ref="C131:E131"/>
    <mergeCell ref="C152:E152"/>
    <mergeCell ref="C153:E153"/>
    <mergeCell ref="C139:E139"/>
    <mergeCell ref="A315:E315"/>
    <mergeCell ref="A138:B138"/>
    <mergeCell ref="C132:E132"/>
    <mergeCell ref="C270:E270"/>
    <mergeCell ref="E1:G1"/>
    <mergeCell ref="E4:G4"/>
    <mergeCell ref="C140:E140"/>
    <mergeCell ref="C141:E141"/>
    <mergeCell ref="C23:E23"/>
    <mergeCell ref="C159:E159"/>
    <mergeCell ref="C135:E135"/>
    <mergeCell ref="C137:E137"/>
    <mergeCell ref="C133:E133"/>
    <mergeCell ref="C119:E119"/>
    <mergeCell ref="A137:B137"/>
    <mergeCell ref="A136:B136"/>
    <mergeCell ref="C138:E138"/>
    <mergeCell ref="C156:E156"/>
    <mergeCell ref="C145:E145"/>
    <mergeCell ref="C155:E155"/>
    <mergeCell ref="C151:E151"/>
    <mergeCell ref="C147:E147"/>
    <mergeCell ref="C144:E144"/>
    <mergeCell ref="C154:E154"/>
    <mergeCell ref="C121:E121"/>
    <mergeCell ref="C128:E128"/>
    <mergeCell ref="A127:B127"/>
    <mergeCell ref="C125:E125"/>
    <mergeCell ref="A119:B119"/>
    <mergeCell ref="C123:E123"/>
    <mergeCell ref="C122:E122"/>
    <mergeCell ref="C124:E124"/>
    <mergeCell ref="C127:E127"/>
    <mergeCell ref="A128:B128"/>
    <mergeCell ref="A116:B116"/>
    <mergeCell ref="C116:E116"/>
    <mergeCell ref="A117:B117"/>
    <mergeCell ref="A118:B118"/>
    <mergeCell ref="C118:E118"/>
    <mergeCell ref="C117:E117"/>
    <mergeCell ref="A113:B113"/>
    <mergeCell ref="C113:E113"/>
    <mergeCell ref="A114:B114"/>
    <mergeCell ref="C114:E114"/>
    <mergeCell ref="A115:B115"/>
    <mergeCell ref="C115:E115"/>
    <mergeCell ref="A111:B111"/>
    <mergeCell ref="C111:E111"/>
    <mergeCell ref="A112:B112"/>
    <mergeCell ref="C112:E112"/>
    <mergeCell ref="A110:B110"/>
    <mergeCell ref="C110:E110"/>
    <mergeCell ref="C108:E108"/>
    <mergeCell ref="C109:E109"/>
    <mergeCell ref="A103:B103"/>
    <mergeCell ref="C103:E103"/>
    <mergeCell ref="A104:B104"/>
    <mergeCell ref="C104:E104"/>
    <mergeCell ref="A101:B101"/>
    <mergeCell ref="C101:E101"/>
    <mergeCell ref="A102:B102"/>
    <mergeCell ref="C102:E102"/>
    <mergeCell ref="C107:E107"/>
    <mergeCell ref="C105:E105"/>
    <mergeCell ref="C106:E106"/>
    <mergeCell ref="A99:B99"/>
    <mergeCell ref="C99:E99"/>
    <mergeCell ref="C96:E96"/>
    <mergeCell ref="A100:B100"/>
    <mergeCell ref="C100:E100"/>
    <mergeCell ref="C97:E97"/>
    <mergeCell ref="C49:E49"/>
    <mergeCell ref="C50:E50"/>
    <mergeCell ref="A98:B98"/>
    <mergeCell ref="C98:E98"/>
    <mergeCell ref="C51:E51"/>
    <mergeCell ref="C54:E54"/>
    <mergeCell ref="C53:E53"/>
    <mergeCell ref="A94:E94"/>
    <mergeCell ref="C95:E95"/>
    <mergeCell ref="A97:B97"/>
    <mergeCell ref="C59:E59"/>
    <mergeCell ref="C60:E60"/>
    <mergeCell ref="C46:E46"/>
    <mergeCell ref="C47:E47"/>
    <mergeCell ref="C48:E48"/>
    <mergeCell ref="C74:E74"/>
    <mergeCell ref="C56:E56"/>
    <mergeCell ref="C57:E57"/>
    <mergeCell ref="C58:E58"/>
    <mergeCell ref="C55:E55"/>
    <mergeCell ref="C70:E70"/>
    <mergeCell ref="C71:E71"/>
    <mergeCell ref="C85:E85"/>
    <mergeCell ref="C83:E83"/>
    <mergeCell ref="C84:E84"/>
    <mergeCell ref="C61:E61"/>
    <mergeCell ref="C75:E75"/>
    <mergeCell ref="C76:E76"/>
    <mergeCell ref="C35:E35"/>
    <mergeCell ref="C66:E66"/>
    <mergeCell ref="C65:E65"/>
    <mergeCell ref="C67:E67"/>
    <mergeCell ref="C63:E63"/>
    <mergeCell ref="C64:E64"/>
    <mergeCell ref="C62:E62"/>
    <mergeCell ref="C43:E43"/>
    <mergeCell ref="C44:E44"/>
    <mergeCell ref="C45:E45"/>
    <mergeCell ref="A42:B42"/>
    <mergeCell ref="C42:E42"/>
    <mergeCell ref="A38:B38"/>
    <mergeCell ref="C38:E38"/>
    <mergeCell ref="A41:B41"/>
    <mergeCell ref="C41:E41"/>
    <mergeCell ref="C39:E39"/>
    <mergeCell ref="C40:E40"/>
    <mergeCell ref="A34:B34"/>
    <mergeCell ref="C34:E34"/>
    <mergeCell ref="C32:E32"/>
    <mergeCell ref="C27:E27"/>
    <mergeCell ref="C18:E18"/>
    <mergeCell ref="A33:E33"/>
    <mergeCell ref="C22:E22"/>
    <mergeCell ref="C29:E29"/>
    <mergeCell ref="C30:E30"/>
    <mergeCell ref="C24:E24"/>
    <mergeCell ref="A16:O16"/>
    <mergeCell ref="N9:N12"/>
    <mergeCell ref="G9:G14"/>
    <mergeCell ref="O9:O12"/>
    <mergeCell ref="A255:B255"/>
    <mergeCell ref="C255:E255"/>
    <mergeCell ref="A256:B256"/>
    <mergeCell ref="C256:E256"/>
    <mergeCell ref="A254:B254"/>
    <mergeCell ref="C254:E254"/>
    <mergeCell ref="A251:B251"/>
    <mergeCell ref="C251:E251"/>
    <mergeCell ref="A252:B252"/>
    <mergeCell ref="C252:E252"/>
    <mergeCell ref="A253:B253"/>
    <mergeCell ref="C253:E253"/>
    <mergeCell ref="A249:B249"/>
    <mergeCell ref="C249:E249"/>
    <mergeCell ref="A250:B250"/>
    <mergeCell ref="C250:E250"/>
    <mergeCell ref="A248:B248"/>
    <mergeCell ref="C248:E248"/>
    <mergeCell ref="A246:B246"/>
    <mergeCell ref="C246:E246"/>
    <mergeCell ref="A247:B247"/>
    <mergeCell ref="C247:E247"/>
    <mergeCell ref="A245:B245"/>
    <mergeCell ref="C245:E245"/>
    <mergeCell ref="A243:B243"/>
    <mergeCell ref="C243:E243"/>
    <mergeCell ref="A244:B244"/>
    <mergeCell ref="C244:E244"/>
    <mergeCell ref="A241:B241"/>
    <mergeCell ref="C241:E241"/>
    <mergeCell ref="A242:B242"/>
    <mergeCell ref="C242:E242"/>
    <mergeCell ref="A240:B240"/>
    <mergeCell ref="C240:E240"/>
    <mergeCell ref="C238:E238"/>
    <mergeCell ref="A239:B239"/>
    <mergeCell ref="C239:E239"/>
    <mergeCell ref="A237:B237"/>
    <mergeCell ref="C237:E237"/>
    <mergeCell ref="C233:E233"/>
    <mergeCell ref="A234:B234"/>
    <mergeCell ref="C234:E234"/>
    <mergeCell ref="A235:B235"/>
    <mergeCell ref="C235:E235"/>
    <mergeCell ref="A236:B236"/>
    <mergeCell ref="C236:E236"/>
    <mergeCell ref="A231:B231"/>
    <mergeCell ref="C231:E231"/>
    <mergeCell ref="A232:B232"/>
    <mergeCell ref="C232:E232"/>
    <mergeCell ref="A228:B228"/>
    <mergeCell ref="C228:E228"/>
    <mergeCell ref="A229:B229"/>
    <mergeCell ref="C229:E229"/>
    <mergeCell ref="A230:B230"/>
    <mergeCell ref="C230:E230"/>
    <mergeCell ref="A225:B225"/>
    <mergeCell ref="C225:E225"/>
    <mergeCell ref="A226:B226"/>
    <mergeCell ref="C226:E226"/>
    <mergeCell ref="A227:B227"/>
    <mergeCell ref="C227:E227"/>
    <mergeCell ref="A223:B223"/>
    <mergeCell ref="C223:E223"/>
    <mergeCell ref="C221:E221"/>
    <mergeCell ref="A218:E218"/>
    <mergeCell ref="C216:E216"/>
    <mergeCell ref="A216:B216"/>
    <mergeCell ref="A217:B217"/>
    <mergeCell ref="A219:B219"/>
    <mergeCell ref="C217:E217"/>
    <mergeCell ref="A220:B220"/>
    <mergeCell ref="A215:B215"/>
    <mergeCell ref="C214:E214"/>
    <mergeCell ref="C222:E222"/>
    <mergeCell ref="C220:E220"/>
    <mergeCell ref="A222:B222"/>
    <mergeCell ref="C371:E371"/>
    <mergeCell ref="C345:E345"/>
    <mergeCell ref="A370:B370"/>
    <mergeCell ref="C300:E300"/>
    <mergeCell ref="A297:B297"/>
    <mergeCell ref="A298:E298"/>
    <mergeCell ref="A301:B301"/>
    <mergeCell ref="A326:B326"/>
    <mergeCell ref="C337:E337"/>
    <mergeCell ref="A375:B375"/>
    <mergeCell ref="A343:E343"/>
    <mergeCell ref="A295:E295"/>
    <mergeCell ref="C215:E215"/>
    <mergeCell ref="A373:B373"/>
    <mergeCell ref="A372:B372"/>
    <mergeCell ref="A358:B358"/>
    <mergeCell ref="A369:B369"/>
    <mergeCell ref="C219:E219"/>
    <mergeCell ref="A368:B368"/>
    <mergeCell ref="A374:B374"/>
    <mergeCell ref="A371:B371"/>
    <mergeCell ref="A340:E340"/>
    <mergeCell ref="C338:E338"/>
    <mergeCell ref="C361:E361"/>
    <mergeCell ref="A338:B338"/>
    <mergeCell ref="C346:E346"/>
    <mergeCell ref="A361:B361"/>
    <mergeCell ref="A365:B365"/>
    <mergeCell ref="A351:O351"/>
    <mergeCell ref="C366:E366"/>
    <mergeCell ref="A406:B406"/>
    <mergeCell ref="A376:B376"/>
    <mergeCell ref="A377:B377"/>
    <mergeCell ref="A405:B405"/>
    <mergeCell ref="A400:B400"/>
    <mergeCell ref="A397:B397"/>
    <mergeCell ref="A403:B403"/>
    <mergeCell ref="A402:B402"/>
    <mergeCell ref="A399:B399"/>
    <mergeCell ref="A395:B395"/>
    <mergeCell ref="C325:E325"/>
    <mergeCell ref="C301:E301"/>
    <mergeCell ref="C305:E305"/>
    <mergeCell ref="A366:B366"/>
    <mergeCell ref="A331:E331"/>
    <mergeCell ref="A357:B357"/>
    <mergeCell ref="A359:B359"/>
    <mergeCell ref="A341:B341"/>
    <mergeCell ref="C321:E321"/>
    <mergeCell ref="A290:E290"/>
    <mergeCell ref="C303:E303"/>
    <mergeCell ref="A317:B317"/>
    <mergeCell ref="A299:B299"/>
    <mergeCell ref="C306:E306"/>
    <mergeCell ref="A302:B302"/>
    <mergeCell ref="C297:E297"/>
    <mergeCell ref="A213:E213"/>
    <mergeCell ref="H4:J4"/>
    <mergeCell ref="I9:I14"/>
    <mergeCell ref="A294:O294"/>
    <mergeCell ref="A313:O313"/>
    <mergeCell ref="C319:E319"/>
    <mergeCell ref="H9:H14"/>
    <mergeCell ref="C302:E302"/>
    <mergeCell ref="A214:B214"/>
    <mergeCell ref="C322:E322"/>
    <mergeCell ref="C365:E365"/>
    <mergeCell ref="A367:B367"/>
    <mergeCell ref="A363:B363"/>
    <mergeCell ref="A364:B364"/>
    <mergeCell ref="A356:B356"/>
    <mergeCell ref="A362:B362"/>
    <mergeCell ref="C364:E364"/>
    <mergeCell ref="A327:E327"/>
    <mergeCell ref="A329:O329"/>
    <mergeCell ref="C403:E403"/>
    <mergeCell ref="C378:E378"/>
    <mergeCell ref="C375:E375"/>
    <mergeCell ref="C376:E376"/>
    <mergeCell ref="C377:E377"/>
    <mergeCell ref="C401:E401"/>
    <mergeCell ref="C387:E387"/>
    <mergeCell ref="C389:E389"/>
    <mergeCell ref="C317:E317"/>
    <mergeCell ref="C168:E168"/>
    <mergeCell ref="C411:E411"/>
    <mergeCell ref="C398:E398"/>
    <mergeCell ref="C385:E385"/>
    <mergeCell ref="C410:E410"/>
    <mergeCell ref="C408:E408"/>
    <mergeCell ref="C354:E354"/>
    <mergeCell ref="C404:E404"/>
    <mergeCell ref="A17:E17"/>
    <mergeCell ref="C166:E166"/>
    <mergeCell ref="C318:E318"/>
    <mergeCell ref="A323:E323"/>
    <mergeCell ref="A324:E324"/>
    <mergeCell ref="C169:E169"/>
    <mergeCell ref="C167:E167"/>
    <mergeCell ref="A310:E310"/>
    <mergeCell ref="F9:F14"/>
    <mergeCell ref="A9:E14"/>
    <mergeCell ref="C15:E15"/>
    <mergeCell ref="A8:O8"/>
    <mergeCell ref="A7:O7"/>
    <mergeCell ref="C212:E212"/>
    <mergeCell ref="A210:O210"/>
    <mergeCell ref="K9:K12"/>
    <mergeCell ref="L9:L12"/>
    <mergeCell ref="M9:M12"/>
    <mergeCell ref="C90:E90"/>
    <mergeCell ref="C91:E91"/>
    <mergeCell ref="C93:E93"/>
    <mergeCell ref="C175:E175"/>
    <mergeCell ref="C176:E176"/>
    <mergeCell ref="C177:E177"/>
    <mergeCell ref="C178:E178"/>
    <mergeCell ref="C179:E179"/>
    <mergeCell ref="C180:E180"/>
    <mergeCell ref="C28:E28"/>
    <mergeCell ref="C170:E170"/>
    <mergeCell ref="C171:E171"/>
    <mergeCell ref="C172:E172"/>
    <mergeCell ref="C173:E173"/>
    <mergeCell ref="C174:E174"/>
    <mergeCell ref="C92:E92"/>
    <mergeCell ref="C162:E162"/>
    <mergeCell ref="C68:E68"/>
    <mergeCell ref="C69:E69"/>
    <mergeCell ref="C262:E262"/>
    <mergeCell ref="C263:E263"/>
    <mergeCell ref="C264:E264"/>
    <mergeCell ref="C265:E265"/>
    <mergeCell ref="C271:E271"/>
    <mergeCell ref="C181:E181"/>
    <mergeCell ref="C224:E224"/>
    <mergeCell ref="C259:E259"/>
    <mergeCell ref="C260:E260"/>
    <mergeCell ref="C261:E261"/>
    <mergeCell ref="C272:E272"/>
    <mergeCell ref="C273:E273"/>
    <mergeCell ref="C274:E274"/>
    <mergeCell ref="C275:E275"/>
    <mergeCell ref="C276:E276"/>
    <mergeCell ref="C277:E277"/>
    <mergeCell ref="C278:E278"/>
    <mergeCell ref="C279:E279"/>
    <mergeCell ref="C280:E280"/>
    <mergeCell ref="C281:E281"/>
    <mergeCell ref="C282:E282"/>
    <mergeCell ref="C283:E283"/>
    <mergeCell ref="C413:E413"/>
    <mergeCell ref="C307:E307"/>
    <mergeCell ref="A308:E308"/>
    <mergeCell ref="C284:E284"/>
    <mergeCell ref="C285:E285"/>
    <mergeCell ref="C286:E286"/>
    <mergeCell ref="C287:E287"/>
    <mergeCell ref="C288:E288"/>
    <mergeCell ref="C289:E289"/>
    <mergeCell ref="C355:E355"/>
    <mergeCell ref="C316:E316"/>
    <mergeCell ref="C333:E333"/>
    <mergeCell ref="C332:E332"/>
    <mergeCell ref="C342:E342"/>
    <mergeCell ref="A412:F412"/>
    <mergeCell ref="C309:E309"/>
    <mergeCell ref="C358:E358"/>
    <mergeCell ref="C386:E386"/>
    <mergeCell ref="C359:E359"/>
    <mergeCell ref="C405:E405"/>
  </mergeCells>
  <printOptions/>
  <pageMargins left="0.3" right="0" top="0.15748031496062992" bottom="0" header="0.31496062992125984" footer="0.31496062992125984"/>
  <pageSetup fitToHeight="8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2018-10-10T13:08:36Z</cp:lastPrinted>
  <dcterms:created xsi:type="dcterms:W3CDTF">2014-03-17T04:37:58Z</dcterms:created>
  <dcterms:modified xsi:type="dcterms:W3CDTF">2019-04-26T13:27:03Z</dcterms:modified>
  <cp:category/>
  <cp:version/>
  <cp:contentType/>
  <cp:contentStatus/>
</cp:coreProperties>
</file>